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firstSheet="2" activeTab="4"/>
  </bookViews>
  <sheets>
    <sheet name="BOISE WARM SPRINGS WATER" sheetId="1" r:id="rId1"/>
    <sheet name="WEST BOISE SEWER" sheetId="2" r:id="rId2"/>
    <sheet name="WEST ADA SCHOOLS" sheetId="3" r:id="rId3"/>
    <sheet name="MERIDIAN LIBRARY" sheetId="4" r:id="rId4"/>
    <sheet name="KUNA SCHOOLS" sheetId="5" r:id="rId5"/>
    <sheet name="KUNA LIBRARY" sheetId="6" r:id="rId6"/>
    <sheet name="Voting Stats" sheetId="7" r:id="rId7"/>
    <sheet name="Ballot Questions" sheetId="8" r:id="rId8"/>
  </sheets>
  <definedNames>
    <definedName name="_xlnm.Print_Titles" localSheetId="0">'BOISE WARM SPRINGS WATER'!$A:$A,'BOISE WARM SPRINGS WATER'!$6:$9</definedName>
    <definedName name="_xlnm.Print_Titles" localSheetId="5">'KUNA LIBRARY'!$A:$A,'KUNA LIBRARY'!$6:$9</definedName>
    <definedName name="_xlnm.Print_Titles" localSheetId="4">'KUNA SCHOOLS'!$A:$A,'KUNA SCHOOLS'!$6:$9</definedName>
    <definedName name="_xlnm.Print_Titles" localSheetId="3">'MERIDIAN LIBRARY'!$A:$A,'MERIDIAN LIBRARY'!$6:$9</definedName>
    <definedName name="_xlnm.Print_Titles" localSheetId="6">'Voting Stats'!$A:$A,'Voting Stats'!$6:$10</definedName>
    <definedName name="_xlnm.Print_Titles" localSheetId="2">'WEST ADA SCHOOLS'!$A:$A,'WEST ADA SCHOOLS'!$6:$9</definedName>
    <definedName name="_xlnm.Print_Titles" localSheetId="1">'WEST BOISE SEWER'!$A:$A,'WEST BOISE SEWER'!$6:$9</definedName>
  </definedNames>
  <calcPr fullCalcOnLoad="1"/>
</workbook>
</file>

<file path=xl/sharedStrings.xml><?xml version="1.0" encoding="utf-8"?>
<sst xmlns="http://schemas.openxmlformats.org/spreadsheetml/2006/main" count="99" uniqueCount="60">
  <si>
    <t>CO. TOTAL</t>
  </si>
  <si>
    <t>VOTING</t>
  </si>
  <si>
    <t>STATISTICS</t>
  </si>
  <si>
    <t>Precinct</t>
  </si>
  <si>
    <t>Total Number of Registered Voters at Cutoff</t>
  </si>
  <si>
    <t>Number Election
Day Registrants</t>
  </si>
  <si>
    <t>% of Registered
Voters That Voted</t>
  </si>
  <si>
    <t>Total Number of
Registered Voters</t>
  </si>
  <si>
    <t>Number of
Ballots Cast</t>
  </si>
  <si>
    <t>YES</t>
  </si>
  <si>
    <t>NO</t>
  </si>
  <si>
    <t>BALLOT QUSTIONS</t>
  </si>
  <si>
    <t>ADA COUNTY IDAHO</t>
  </si>
  <si>
    <t>WEST ADA SCHOOL DISTRICT</t>
  </si>
  <si>
    <t>ZONE 5 TRUSTEE</t>
  </si>
  <si>
    <t>ZONE 4 TRUSTEE</t>
  </si>
  <si>
    <t>ZONE 2 TRUSTEE</t>
  </si>
  <si>
    <t>TOTAL</t>
  </si>
  <si>
    <t>Christine Bitler Whited</t>
  </si>
  <si>
    <t>Mike Vuittonet</t>
  </si>
  <si>
    <t>Julie Madsen</t>
  </si>
  <si>
    <t>Anne Ritter</t>
  </si>
  <si>
    <t>Gregory M. Dietchler</t>
  </si>
  <si>
    <t>Rosemary R. Demond</t>
  </si>
  <si>
    <t>Russell "Russ" Joki</t>
  </si>
  <si>
    <t>Louis Pifher</t>
  </si>
  <si>
    <t>CONSOLIDATED ELECTION</t>
  </si>
  <si>
    <t>MERIDIAN LIBRARY DISTRICT</t>
  </si>
  <si>
    <t>TRUSTEE</t>
  </si>
  <si>
    <t>Howard J Little</t>
  </si>
  <si>
    <t>Dustin D. Barrett</t>
  </si>
  <si>
    <t>Kevin Pfleger</t>
  </si>
  <si>
    <t>KUNA SCHOOL DISTRICT</t>
  </si>
  <si>
    <t>ZONE 1 TRUSTEE</t>
  </si>
  <si>
    <t>Joy A. Garrison</t>
  </si>
  <si>
    <t>Dan Johnson</t>
  </si>
  <si>
    <t>James Grant</t>
  </si>
  <si>
    <t>Cory R. Tanner</t>
  </si>
  <si>
    <t>Carl Ericson</t>
  </si>
  <si>
    <t>Bill Tippetts</t>
  </si>
  <si>
    <t>KUNA LIBRARY DISTRICT</t>
  </si>
  <si>
    <t>Sharon L. Fisher</t>
  </si>
  <si>
    <t>Barbara Grate</t>
  </si>
  <si>
    <t>Margy R. Boston</t>
  </si>
  <si>
    <t>Roberta "Bobbie" Sailer</t>
  </si>
  <si>
    <t>VOTE FOR 2</t>
  </si>
  <si>
    <t>CONSOLIDATED ELECITON</t>
  </si>
  <si>
    <t>WEST BOISE SEWER DISTRICT</t>
  </si>
  <si>
    <t>DIRECTOR</t>
  </si>
  <si>
    <t>Kirk C. Odencrantz</t>
  </si>
  <si>
    <t>Dan E. Healy</t>
  </si>
  <si>
    <t>Graham Patterson</t>
  </si>
  <si>
    <t>BOISE WARM SPRINGS WATER DISTRICT</t>
  </si>
  <si>
    <t>Elton Graugnard</t>
  </si>
  <si>
    <t>Peter A. Miranda</t>
  </si>
  <si>
    <t>Bob Sutter</t>
  </si>
  <si>
    <t>MERIDIAN CEMETERY LEVY</t>
  </si>
  <si>
    <t>KUNA RECREATION DISTRICT</t>
  </si>
  <si>
    <t>MERIDIAN CEMETERY DISRICT</t>
  </si>
  <si>
    <t>KUNA RECREATION DISTRICT CREATION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</si>
</sst>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3" fontId="8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33" borderId="40" xfId="0" applyNumberFormat="1" applyFont="1" applyFill="1" applyBorder="1" applyAlignment="1" applyProtection="1">
      <alignment/>
      <protection/>
    </xf>
    <xf numFmtId="164" fontId="6" fillId="0" borderId="41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12" fillId="33" borderId="47" xfId="0" applyNumberFormat="1" applyFont="1" applyFill="1" applyBorder="1" applyAlignment="1" applyProtection="1">
      <alignment horizontal="left"/>
      <protection/>
    </xf>
    <xf numFmtId="3" fontId="11" fillId="33" borderId="48" xfId="0" applyNumberFormat="1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left"/>
      <protection locked="0"/>
    </xf>
    <xf numFmtId="0" fontId="14" fillId="0" borderId="21" xfId="0" applyFont="1" applyFill="1" applyBorder="1" applyAlignment="1" applyProtection="1">
      <alignment horizontal="left"/>
      <protection/>
    </xf>
    <xf numFmtId="0" fontId="9" fillId="0" borderId="34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1" fontId="6" fillId="0" borderId="45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164" fontId="6" fillId="0" borderId="50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164" fontId="6" fillId="0" borderId="44" xfId="0" applyNumberFormat="1" applyFont="1" applyFill="1" applyBorder="1" applyAlignment="1" applyProtection="1">
      <alignment horizontal="center"/>
      <protection/>
    </xf>
    <xf numFmtId="164" fontId="48" fillId="0" borderId="10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15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10.7109375" style="12" customWidth="1"/>
    <col min="2" max="2" width="15.421875" style="7" customWidth="1"/>
    <col min="3" max="3" width="12.00390625" style="7" customWidth="1"/>
    <col min="4" max="7" width="9.7109375" style="7" customWidth="1"/>
    <col min="8" max="16384" width="9.140625" style="7" customWidth="1"/>
  </cols>
  <sheetData>
    <row r="1" spans="1:7" ht="12.75">
      <c r="A1" s="93" t="s">
        <v>12</v>
      </c>
      <c r="B1" s="94"/>
      <c r="C1" s="94"/>
      <c r="D1" s="95"/>
      <c r="E1" s="53"/>
      <c r="F1" s="53"/>
      <c r="G1" s="53"/>
    </row>
    <row r="2" spans="1:7" ht="12.75">
      <c r="A2" s="96">
        <v>42143</v>
      </c>
      <c r="B2" s="97"/>
      <c r="C2" s="97"/>
      <c r="D2" s="98"/>
      <c r="E2" s="53"/>
      <c r="F2" s="53"/>
      <c r="G2" s="53"/>
    </row>
    <row r="3" spans="1:4" ht="12.75">
      <c r="A3" s="99" t="s">
        <v>26</v>
      </c>
      <c r="B3" s="100"/>
      <c r="C3" s="100"/>
      <c r="D3" s="101"/>
    </row>
    <row r="4" spans="1:4" ht="12.75">
      <c r="A4" s="71"/>
      <c r="B4" s="73"/>
      <c r="C4" s="73"/>
      <c r="D4" s="74"/>
    </row>
    <row r="5" spans="1:4" ht="12.75">
      <c r="A5" s="51"/>
      <c r="B5" s="102" t="s">
        <v>52</v>
      </c>
      <c r="C5" s="103"/>
      <c r="D5" s="104"/>
    </row>
    <row r="6" spans="1:4" ht="12.75">
      <c r="A6" s="52"/>
      <c r="B6" s="105" t="s">
        <v>48</v>
      </c>
      <c r="C6" s="106"/>
      <c r="D6" s="107"/>
    </row>
    <row r="7" spans="1:4" s="21" customFormat="1" ht="12.75">
      <c r="A7" s="37"/>
      <c r="B7" s="108" t="s">
        <v>45</v>
      </c>
      <c r="C7" s="109"/>
      <c r="D7" s="110"/>
    </row>
    <row r="8" spans="1:4" s="8" customFormat="1" ht="99" customHeight="1" thickBot="1">
      <c r="A8" s="26" t="s">
        <v>3</v>
      </c>
      <c r="B8" s="54" t="s">
        <v>53</v>
      </c>
      <c r="C8" s="54" t="s">
        <v>54</v>
      </c>
      <c r="D8" s="54" t="s">
        <v>55</v>
      </c>
    </row>
    <row r="9" spans="1:4" s="11" customFormat="1" ht="12.75" customHeight="1" thickBot="1">
      <c r="A9" s="9"/>
      <c r="B9" s="10"/>
      <c r="C9" s="10"/>
      <c r="D9" s="44"/>
    </row>
    <row r="10" spans="1:4" s="11" customFormat="1" ht="12.75">
      <c r="A10" s="66">
        <v>1916</v>
      </c>
      <c r="B10" s="30">
        <v>0</v>
      </c>
      <c r="C10" s="23">
        <v>0</v>
      </c>
      <c r="D10" s="14">
        <v>0</v>
      </c>
    </row>
    <row r="11" spans="1:4" s="11" customFormat="1" ht="12.75">
      <c r="A11" s="66">
        <v>1917</v>
      </c>
      <c r="B11" s="31">
        <v>21</v>
      </c>
      <c r="C11" s="24">
        <v>21</v>
      </c>
      <c r="D11" s="17">
        <v>7</v>
      </c>
    </row>
    <row r="12" spans="1:4" s="11" customFormat="1" ht="12.75">
      <c r="A12" s="66">
        <v>1919</v>
      </c>
      <c r="B12" s="31">
        <v>28</v>
      </c>
      <c r="C12" s="24">
        <v>29</v>
      </c>
      <c r="D12" s="17">
        <v>10</v>
      </c>
    </row>
    <row r="13" spans="1:4" s="11" customFormat="1" ht="12.75">
      <c r="A13" s="3" t="s">
        <v>0</v>
      </c>
      <c r="B13" s="13">
        <f>SUM(B10:B12)</f>
        <v>49</v>
      </c>
      <c r="C13" s="13">
        <f>SUM(C10:C12)</f>
        <v>50</v>
      </c>
      <c r="D13" s="13">
        <f>SUM(D10:D12)</f>
        <v>17</v>
      </c>
    </row>
    <row r="14" spans="1:4" s="11" customFormat="1" ht="12.75">
      <c r="A14" s="12"/>
      <c r="B14" s="7"/>
      <c r="C14" s="7"/>
      <c r="D14" s="7"/>
    </row>
    <row r="15" spans="1:4" s="11" customFormat="1" ht="12.75">
      <c r="A15" s="12"/>
      <c r="B15" s="7"/>
      <c r="C15" s="7"/>
      <c r="D15" s="7"/>
    </row>
    <row r="16" spans="1:4" s="11" customFormat="1" ht="12.75">
      <c r="A16" s="12"/>
      <c r="B16" s="7"/>
      <c r="C16" s="7"/>
      <c r="D16" s="7"/>
    </row>
  </sheetData>
  <sheetProtection selectLockedCells="1"/>
  <mergeCells count="6">
    <mergeCell ref="A1:D1"/>
    <mergeCell ref="A2:D2"/>
    <mergeCell ref="A3:D3"/>
    <mergeCell ref="B5:D5"/>
    <mergeCell ref="B6:D6"/>
    <mergeCell ref="B7:D7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4">
      <selection activeCell="K8" sqref="K8"/>
    </sheetView>
  </sheetViews>
  <sheetFormatPr defaultColWidth="9.140625" defaultRowHeight="12.75"/>
  <cols>
    <col min="1" max="1" width="10.7109375" style="12" customWidth="1"/>
    <col min="2" max="2" width="15.421875" style="7" customWidth="1"/>
    <col min="3" max="3" width="12.00390625" style="7" customWidth="1"/>
    <col min="4" max="7" width="9.7109375" style="7" customWidth="1"/>
    <col min="8" max="16384" width="9.140625" style="7" customWidth="1"/>
  </cols>
  <sheetData>
    <row r="1" spans="1:7" ht="12.75">
      <c r="A1" s="93" t="s">
        <v>12</v>
      </c>
      <c r="B1" s="94"/>
      <c r="C1" s="94"/>
      <c r="D1" s="95"/>
      <c r="E1" s="53"/>
      <c r="F1" s="53"/>
      <c r="G1" s="53"/>
    </row>
    <row r="2" spans="1:7" ht="12.75">
      <c r="A2" s="96">
        <v>42143</v>
      </c>
      <c r="B2" s="97"/>
      <c r="C2" s="97"/>
      <c r="D2" s="98"/>
      <c r="E2" s="53"/>
      <c r="F2" s="53"/>
      <c r="G2" s="53"/>
    </row>
    <row r="3" spans="1:4" ht="12.75">
      <c r="A3" s="99" t="s">
        <v>26</v>
      </c>
      <c r="B3" s="100"/>
      <c r="C3" s="100"/>
      <c r="D3" s="101"/>
    </row>
    <row r="4" spans="1:4" ht="12.75">
      <c r="A4" s="71"/>
      <c r="B4" s="73"/>
      <c r="C4" s="73"/>
      <c r="D4" s="74"/>
    </row>
    <row r="5" spans="1:4" ht="12.75">
      <c r="A5" s="51"/>
      <c r="B5" s="102" t="s">
        <v>47</v>
      </c>
      <c r="C5" s="103"/>
      <c r="D5" s="104"/>
    </row>
    <row r="6" spans="1:4" ht="12.75">
      <c r="A6" s="52"/>
      <c r="B6" s="105" t="s">
        <v>48</v>
      </c>
      <c r="C6" s="106"/>
      <c r="D6" s="107"/>
    </row>
    <row r="7" spans="1:4" s="21" customFormat="1" ht="12.75">
      <c r="A7" s="37"/>
      <c r="B7" s="108" t="s">
        <v>45</v>
      </c>
      <c r="C7" s="109"/>
      <c r="D7" s="110"/>
    </row>
    <row r="8" spans="1:4" s="8" customFormat="1" ht="99" customHeight="1" thickBot="1">
      <c r="A8" s="26" t="s">
        <v>3</v>
      </c>
      <c r="B8" s="54" t="s">
        <v>49</v>
      </c>
      <c r="C8" s="54" t="s">
        <v>50</v>
      </c>
      <c r="D8" s="54" t="s">
        <v>51</v>
      </c>
    </row>
    <row r="9" spans="1:4" s="11" customFormat="1" ht="12.75" customHeight="1" thickBot="1">
      <c r="A9" s="9"/>
      <c r="B9" s="10"/>
      <c r="C9" s="10"/>
      <c r="D9" s="44"/>
    </row>
    <row r="10" spans="1:4" s="11" customFormat="1" ht="12.75">
      <c r="A10" s="66">
        <v>1609</v>
      </c>
      <c r="B10" s="30">
        <v>20</v>
      </c>
      <c r="C10" s="23">
        <v>25</v>
      </c>
      <c r="D10" s="14">
        <v>8</v>
      </c>
    </row>
    <row r="11" spans="1:4" s="11" customFormat="1" ht="12.75">
      <c r="A11" s="66">
        <v>1610</v>
      </c>
      <c r="B11" s="31">
        <v>17</v>
      </c>
      <c r="C11" s="24">
        <v>22</v>
      </c>
      <c r="D11" s="17">
        <v>6</v>
      </c>
    </row>
    <row r="12" spans="1:4" s="11" customFormat="1" ht="12.75">
      <c r="A12" s="66">
        <v>1611</v>
      </c>
      <c r="B12" s="31">
        <v>20</v>
      </c>
      <c r="C12" s="24">
        <v>27</v>
      </c>
      <c r="D12" s="17">
        <v>37</v>
      </c>
    </row>
    <row r="13" spans="1:4" s="11" customFormat="1" ht="12.75">
      <c r="A13" s="66">
        <v>1612</v>
      </c>
      <c r="B13" s="31">
        <v>7</v>
      </c>
      <c r="C13" s="24">
        <v>8</v>
      </c>
      <c r="D13" s="17">
        <v>1</v>
      </c>
    </row>
    <row r="14" spans="1:4" s="11" customFormat="1" ht="12.75">
      <c r="A14" s="66">
        <v>1613</v>
      </c>
      <c r="B14" s="31">
        <v>10</v>
      </c>
      <c r="C14" s="24">
        <v>10</v>
      </c>
      <c r="D14" s="17">
        <v>6</v>
      </c>
    </row>
    <row r="15" spans="1:4" s="11" customFormat="1" ht="12.75">
      <c r="A15" s="66">
        <v>1614</v>
      </c>
      <c r="B15" s="31">
        <v>5</v>
      </c>
      <c r="C15" s="24">
        <v>3</v>
      </c>
      <c r="D15" s="17">
        <v>10</v>
      </c>
    </row>
    <row r="16" spans="1:4" s="11" customFormat="1" ht="12.75">
      <c r="A16" s="66">
        <v>1615</v>
      </c>
      <c r="B16" s="31">
        <v>2</v>
      </c>
      <c r="C16" s="24">
        <v>2</v>
      </c>
      <c r="D16" s="17">
        <v>3</v>
      </c>
    </row>
    <row r="17" spans="1:4" ht="12.75">
      <c r="A17" s="66">
        <v>1701</v>
      </c>
      <c r="B17" s="31">
        <v>1</v>
      </c>
      <c r="C17" s="24">
        <v>0</v>
      </c>
      <c r="D17" s="17">
        <v>4</v>
      </c>
    </row>
    <row r="18" spans="1:4" ht="12.75">
      <c r="A18" s="66">
        <v>1702</v>
      </c>
      <c r="B18" s="31">
        <v>7</v>
      </c>
      <c r="C18" s="24">
        <v>15</v>
      </c>
      <c r="D18" s="17">
        <v>21</v>
      </c>
    </row>
    <row r="19" spans="1:4" ht="12.75">
      <c r="A19" s="66">
        <v>1703</v>
      </c>
      <c r="B19" s="31">
        <v>4</v>
      </c>
      <c r="C19" s="24">
        <v>4</v>
      </c>
      <c r="D19" s="17">
        <v>5</v>
      </c>
    </row>
    <row r="20" spans="1:4" ht="12.75">
      <c r="A20" s="66">
        <v>1712</v>
      </c>
      <c r="B20" s="31">
        <v>4</v>
      </c>
      <c r="C20" s="24">
        <v>6</v>
      </c>
      <c r="D20" s="17">
        <v>4</v>
      </c>
    </row>
    <row r="21" spans="1:4" ht="12.75">
      <c r="A21" s="3" t="s">
        <v>0</v>
      </c>
      <c r="B21" s="13">
        <f>SUM(B10:B20)</f>
        <v>97</v>
      </c>
      <c r="C21" s="13">
        <f>SUM(C10:C20)</f>
        <v>122</v>
      </c>
      <c r="D21" s="13">
        <f>SUM(D10:D20)</f>
        <v>105</v>
      </c>
    </row>
  </sheetData>
  <sheetProtection selectLockedCells="1"/>
  <mergeCells count="6">
    <mergeCell ref="A1:D1"/>
    <mergeCell ref="A2:D2"/>
    <mergeCell ref="A3:D3"/>
    <mergeCell ref="B5:D5"/>
    <mergeCell ref="B6:D6"/>
    <mergeCell ref="B7:D7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100" zoomScalePageLayoutView="0" workbookViewId="0" topLeftCell="A2">
      <selection activeCell="M9" sqref="M9"/>
    </sheetView>
  </sheetViews>
  <sheetFormatPr defaultColWidth="9.140625" defaultRowHeight="12.75"/>
  <cols>
    <col min="1" max="1" width="10.57421875" style="12" bestFit="1" customWidth="1"/>
    <col min="2" max="2" width="19.00390625" style="7" customWidth="1"/>
    <col min="3" max="3" width="17.00390625" style="7" customWidth="1"/>
    <col min="4" max="4" width="20.140625" style="7" customWidth="1"/>
    <col min="5" max="5" width="14.8515625" style="7" customWidth="1"/>
    <col min="6" max="7" width="9.7109375" style="7" customWidth="1"/>
    <col min="8" max="16384" width="9.140625" style="7" customWidth="1"/>
  </cols>
  <sheetData>
    <row r="1" spans="1:9" ht="12.75">
      <c r="A1" s="93" t="s">
        <v>12</v>
      </c>
      <c r="B1" s="94"/>
      <c r="C1" s="94"/>
      <c r="D1" s="94"/>
      <c r="E1" s="94"/>
      <c r="F1" s="94"/>
      <c r="G1" s="94"/>
      <c r="H1" s="94"/>
      <c r="I1" s="95"/>
    </row>
    <row r="2" spans="1:9" ht="12.75">
      <c r="A2" s="96">
        <v>42143</v>
      </c>
      <c r="B2" s="97"/>
      <c r="C2" s="97"/>
      <c r="D2" s="97"/>
      <c r="E2" s="97"/>
      <c r="F2" s="97"/>
      <c r="G2" s="97"/>
      <c r="H2" s="97"/>
      <c r="I2" s="98"/>
    </row>
    <row r="3" spans="1:9" ht="12.75">
      <c r="A3" s="99" t="s">
        <v>26</v>
      </c>
      <c r="B3" s="115"/>
      <c r="C3" s="115"/>
      <c r="D3" s="115"/>
      <c r="E3" s="115"/>
      <c r="F3" s="115"/>
      <c r="G3" s="115"/>
      <c r="H3" s="115"/>
      <c r="I3" s="116"/>
    </row>
    <row r="4" spans="1:9" ht="12.75">
      <c r="A4" s="71"/>
      <c r="B4" s="69"/>
      <c r="C4" s="69"/>
      <c r="D4" s="69"/>
      <c r="E4" s="69"/>
      <c r="F4" s="69"/>
      <c r="G4" s="69"/>
      <c r="H4" s="69"/>
      <c r="I4" s="72"/>
    </row>
    <row r="5" spans="1:9" ht="15.75">
      <c r="A5" s="62"/>
      <c r="B5" s="111"/>
      <c r="C5" s="112"/>
      <c r="D5" s="111"/>
      <c r="E5" s="112"/>
      <c r="F5" s="111"/>
      <c r="G5" s="113"/>
      <c r="H5" s="113"/>
      <c r="I5" s="112"/>
    </row>
    <row r="6" spans="1:9" ht="15">
      <c r="A6" s="63"/>
      <c r="B6" s="114" t="s">
        <v>13</v>
      </c>
      <c r="C6" s="114"/>
      <c r="D6" s="114" t="s">
        <v>13</v>
      </c>
      <c r="E6" s="114"/>
      <c r="F6" s="114" t="s">
        <v>13</v>
      </c>
      <c r="G6" s="114"/>
      <c r="H6" s="114"/>
      <c r="I6" s="114"/>
    </row>
    <row r="7" spans="1:9" s="21" customFormat="1" ht="15.75">
      <c r="A7" s="64"/>
      <c r="B7" s="108" t="s">
        <v>16</v>
      </c>
      <c r="C7" s="109"/>
      <c r="D7" s="108" t="s">
        <v>15</v>
      </c>
      <c r="E7" s="109"/>
      <c r="F7" s="108" t="s">
        <v>14</v>
      </c>
      <c r="G7" s="109"/>
      <c r="H7" s="109"/>
      <c r="I7" s="117"/>
    </row>
    <row r="8" spans="1:9" s="8" customFormat="1" ht="99" customHeight="1" thickBot="1">
      <c r="A8" s="65" t="s">
        <v>3</v>
      </c>
      <c r="B8" s="54" t="s">
        <v>18</v>
      </c>
      <c r="C8" s="54" t="s">
        <v>19</v>
      </c>
      <c r="D8" s="54" t="s">
        <v>20</v>
      </c>
      <c r="E8" s="54" t="s">
        <v>21</v>
      </c>
      <c r="F8" s="54" t="s">
        <v>22</v>
      </c>
      <c r="G8" s="54" t="s">
        <v>23</v>
      </c>
      <c r="H8" s="54" t="s">
        <v>24</v>
      </c>
      <c r="I8" s="54" t="s">
        <v>25</v>
      </c>
    </row>
    <row r="9" spans="1:9" s="11" customFormat="1" ht="12.75" customHeight="1">
      <c r="A9" s="60"/>
      <c r="B9" s="61"/>
      <c r="C9" s="61"/>
      <c r="D9" s="61"/>
      <c r="E9" s="61"/>
      <c r="F9" s="61"/>
      <c r="G9" s="61"/>
      <c r="H9" s="61"/>
      <c r="I9" s="61"/>
    </row>
    <row r="10" spans="1:9" s="11" customFormat="1" ht="12.75">
      <c r="A10" s="75">
        <v>1401</v>
      </c>
      <c r="B10" s="55"/>
      <c r="C10" s="55"/>
      <c r="D10" s="55">
        <v>21</v>
      </c>
      <c r="E10" s="55">
        <v>19</v>
      </c>
      <c r="F10" s="55"/>
      <c r="G10" s="55"/>
      <c r="H10" s="55"/>
      <c r="I10" s="55"/>
    </row>
    <row r="11" spans="1:9" s="11" customFormat="1" ht="12.75">
      <c r="A11" s="76">
        <v>1402</v>
      </c>
      <c r="B11" s="29"/>
      <c r="C11" s="29"/>
      <c r="D11" s="29">
        <v>38</v>
      </c>
      <c r="E11" s="29">
        <v>32</v>
      </c>
      <c r="F11" s="29"/>
      <c r="G11" s="29"/>
      <c r="H11" s="29"/>
      <c r="I11" s="29"/>
    </row>
    <row r="12" spans="1:9" s="11" customFormat="1" ht="12.75">
      <c r="A12" s="76">
        <v>1403</v>
      </c>
      <c r="B12" s="29"/>
      <c r="C12" s="29"/>
      <c r="D12" s="29">
        <v>13</v>
      </c>
      <c r="E12" s="29">
        <v>21</v>
      </c>
      <c r="F12" s="29"/>
      <c r="G12" s="29"/>
      <c r="H12" s="29"/>
      <c r="I12" s="29"/>
    </row>
    <row r="13" spans="1:9" s="11" customFormat="1" ht="12.75">
      <c r="A13" s="76">
        <v>1404</v>
      </c>
      <c r="B13" s="29"/>
      <c r="C13" s="29"/>
      <c r="D13" s="29">
        <v>37</v>
      </c>
      <c r="E13" s="29">
        <v>21</v>
      </c>
      <c r="F13" s="29"/>
      <c r="G13" s="29"/>
      <c r="H13" s="29"/>
      <c r="I13" s="29"/>
    </row>
    <row r="14" spans="1:9" s="11" customFormat="1" ht="12.75">
      <c r="A14" s="76">
        <v>1405</v>
      </c>
      <c r="B14" s="29"/>
      <c r="C14" s="29"/>
      <c r="D14" s="29">
        <v>42</v>
      </c>
      <c r="E14" s="29">
        <v>39</v>
      </c>
      <c r="F14" s="29"/>
      <c r="G14" s="29"/>
      <c r="H14" s="29"/>
      <c r="I14" s="29"/>
    </row>
    <row r="15" spans="1:9" s="11" customFormat="1" ht="12.75">
      <c r="A15" s="76">
        <v>1406</v>
      </c>
      <c r="B15" s="29"/>
      <c r="C15" s="29"/>
      <c r="D15" s="29">
        <v>47</v>
      </c>
      <c r="E15" s="29">
        <v>27</v>
      </c>
      <c r="F15" s="29"/>
      <c r="G15" s="29"/>
      <c r="H15" s="29"/>
      <c r="I15" s="29"/>
    </row>
    <row r="16" spans="1:9" s="11" customFormat="1" ht="12.75">
      <c r="A16" s="76">
        <v>1407</v>
      </c>
      <c r="B16" s="29"/>
      <c r="C16" s="29"/>
      <c r="D16" s="29">
        <v>31</v>
      </c>
      <c r="E16" s="29">
        <v>33</v>
      </c>
      <c r="F16" s="29"/>
      <c r="G16" s="29"/>
      <c r="H16" s="29"/>
      <c r="I16" s="29"/>
    </row>
    <row r="17" spans="1:9" s="11" customFormat="1" ht="12.75">
      <c r="A17" s="76">
        <v>1408</v>
      </c>
      <c r="B17" s="29"/>
      <c r="C17" s="29"/>
      <c r="D17" s="29">
        <v>43</v>
      </c>
      <c r="E17" s="29">
        <v>42</v>
      </c>
      <c r="F17" s="29"/>
      <c r="G17" s="29"/>
      <c r="H17" s="29"/>
      <c r="I17" s="29"/>
    </row>
    <row r="18" spans="1:9" s="11" customFormat="1" ht="12.75">
      <c r="A18" s="76">
        <v>1409</v>
      </c>
      <c r="B18" s="29"/>
      <c r="C18" s="29"/>
      <c r="D18" s="29">
        <v>70</v>
      </c>
      <c r="E18" s="29">
        <v>36</v>
      </c>
      <c r="F18" s="29"/>
      <c r="G18" s="29"/>
      <c r="H18" s="29"/>
      <c r="I18" s="29"/>
    </row>
    <row r="19" spans="1:9" s="11" customFormat="1" ht="12.75">
      <c r="A19" s="76">
        <v>1410</v>
      </c>
      <c r="B19" s="29"/>
      <c r="C19" s="29"/>
      <c r="D19" s="29">
        <v>40</v>
      </c>
      <c r="E19" s="29">
        <v>38</v>
      </c>
      <c r="F19" s="29"/>
      <c r="G19" s="29"/>
      <c r="H19" s="29"/>
      <c r="I19" s="29"/>
    </row>
    <row r="20" spans="1:9" s="11" customFormat="1" ht="12.75">
      <c r="A20" s="76">
        <v>1411</v>
      </c>
      <c r="B20" s="29"/>
      <c r="C20" s="29"/>
      <c r="D20" s="29">
        <v>19</v>
      </c>
      <c r="E20" s="29">
        <v>9</v>
      </c>
      <c r="F20" s="29"/>
      <c r="G20" s="29"/>
      <c r="H20" s="29"/>
      <c r="I20" s="29"/>
    </row>
    <row r="21" spans="1:9" s="11" customFormat="1" ht="12.75">
      <c r="A21" s="76">
        <v>1412</v>
      </c>
      <c r="B21" s="29"/>
      <c r="C21" s="29"/>
      <c r="D21" s="29">
        <v>9</v>
      </c>
      <c r="E21" s="29">
        <v>6</v>
      </c>
      <c r="F21" s="29"/>
      <c r="G21" s="29"/>
      <c r="H21" s="29"/>
      <c r="I21" s="29"/>
    </row>
    <row r="22" spans="1:9" s="11" customFormat="1" ht="12.75">
      <c r="A22" s="76">
        <v>1413</v>
      </c>
      <c r="B22" s="29"/>
      <c r="C22" s="29"/>
      <c r="D22" s="29">
        <v>12</v>
      </c>
      <c r="E22" s="29">
        <v>12</v>
      </c>
      <c r="F22" s="29">
        <v>4</v>
      </c>
      <c r="G22" s="29">
        <v>8</v>
      </c>
      <c r="H22" s="29">
        <v>14</v>
      </c>
      <c r="I22" s="29">
        <v>8</v>
      </c>
    </row>
    <row r="23" spans="1:9" s="11" customFormat="1" ht="12.75">
      <c r="A23" s="76">
        <v>1414</v>
      </c>
      <c r="B23" s="29"/>
      <c r="C23" s="29"/>
      <c r="D23" s="29">
        <v>36</v>
      </c>
      <c r="E23" s="29">
        <v>16</v>
      </c>
      <c r="F23" s="29"/>
      <c r="G23" s="29"/>
      <c r="H23" s="29"/>
      <c r="I23" s="29"/>
    </row>
    <row r="24" spans="1:9" s="11" customFormat="1" ht="12.75">
      <c r="A24" s="76">
        <v>1415</v>
      </c>
      <c r="B24" s="29"/>
      <c r="C24" s="29"/>
      <c r="D24" s="29"/>
      <c r="E24" s="29"/>
      <c r="F24" s="29">
        <v>5</v>
      </c>
      <c r="G24" s="29">
        <v>8</v>
      </c>
      <c r="H24" s="29">
        <v>6</v>
      </c>
      <c r="I24" s="29">
        <v>12</v>
      </c>
    </row>
    <row r="25" spans="1:9" s="11" customFormat="1" ht="12.75">
      <c r="A25" s="76">
        <v>1416</v>
      </c>
      <c r="B25" s="29"/>
      <c r="C25" s="29"/>
      <c r="D25" s="29">
        <v>21</v>
      </c>
      <c r="E25" s="29">
        <v>16</v>
      </c>
      <c r="F25" s="29"/>
      <c r="G25" s="29"/>
      <c r="H25" s="29"/>
      <c r="I25" s="29"/>
    </row>
    <row r="26" spans="1:9" s="11" customFormat="1" ht="12.75">
      <c r="A26" s="76">
        <v>1501</v>
      </c>
      <c r="B26" s="29"/>
      <c r="C26" s="29"/>
      <c r="D26" s="29"/>
      <c r="E26" s="29"/>
      <c r="F26" s="29">
        <v>4</v>
      </c>
      <c r="G26" s="29">
        <v>10</v>
      </c>
      <c r="H26" s="29">
        <v>15</v>
      </c>
      <c r="I26" s="29">
        <v>9</v>
      </c>
    </row>
    <row r="27" spans="1:9" s="11" customFormat="1" ht="12.75">
      <c r="A27" s="76">
        <v>1607</v>
      </c>
      <c r="B27" s="29"/>
      <c r="C27" s="29"/>
      <c r="D27" s="29">
        <v>34</v>
      </c>
      <c r="E27" s="29">
        <v>11</v>
      </c>
      <c r="F27" s="29"/>
      <c r="G27" s="29"/>
      <c r="H27" s="29"/>
      <c r="I27" s="29"/>
    </row>
    <row r="28" spans="1:9" s="11" customFormat="1" ht="12.75">
      <c r="A28" s="76">
        <v>1609</v>
      </c>
      <c r="B28" s="29"/>
      <c r="C28" s="29"/>
      <c r="D28" s="29">
        <v>0</v>
      </c>
      <c r="E28" s="29">
        <v>0</v>
      </c>
      <c r="F28" s="29"/>
      <c r="G28" s="29"/>
      <c r="H28" s="29"/>
      <c r="I28" s="29"/>
    </row>
    <row r="29" spans="1:9" s="11" customFormat="1" ht="12.75">
      <c r="A29" s="76">
        <v>1803</v>
      </c>
      <c r="B29" s="29">
        <v>0</v>
      </c>
      <c r="C29" s="29">
        <v>0</v>
      </c>
      <c r="D29" s="29"/>
      <c r="E29" s="29"/>
      <c r="F29" s="29"/>
      <c r="G29" s="29"/>
      <c r="H29" s="29"/>
      <c r="I29" s="29"/>
    </row>
    <row r="30" spans="1:9" s="11" customFormat="1" ht="12.75">
      <c r="A30" s="76">
        <v>1901</v>
      </c>
      <c r="B30" s="29"/>
      <c r="C30" s="29"/>
      <c r="D30" s="29">
        <v>3</v>
      </c>
      <c r="E30" s="29">
        <v>1</v>
      </c>
      <c r="F30" s="29"/>
      <c r="G30" s="29"/>
      <c r="H30" s="29"/>
      <c r="I30" s="29"/>
    </row>
    <row r="31" spans="1:9" s="11" customFormat="1" ht="12.75">
      <c r="A31" s="77">
        <v>1903</v>
      </c>
      <c r="B31" s="29"/>
      <c r="C31" s="29"/>
      <c r="D31" s="29">
        <v>5</v>
      </c>
      <c r="E31" s="29">
        <v>5</v>
      </c>
      <c r="F31" s="29"/>
      <c r="G31" s="29"/>
      <c r="H31" s="29"/>
      <c r="I31" s="29"/>
    </row>
    <row r="32" spans="1:9" s="11" customFormat="1" ht="12.75">
      <c r="A32" s="77">
        <v>1904</v>
      </c>
      <c r="B32" s="29"/>
      <c r="C32" s="29"/>
      <c r="D32" s="29">
        <v>1</v>
      </c>
      <c r="E32" s="29">
        <v>1</v>
      </c>
      <c r="F32" s="29"/>
      <c r="G32" s="29"/>
      <c r="H32" s="29"/>
      <c r="I32" s="29"/>
    </row>
    <row r="33" spans="1:9" s="11" customFormat="1" ht="12.75">
      <c r="A33" s="77">
        <v>2001</v>
      </c>
      <c r="B33" s="29"/>
      <c r="C33" s="29"/>
      <c r="D33" s="29"/>
      <c r="E33" s="29"/>
      <c r="F33" s="29">
        <v>7</v>
      </c>
      <c r="G33" s="29">
        <v>9</v>
      </c>
      <c r="H33" s="29">
        <v>16</v>
      </c>
      <c r="I33" s="29">
        <v>7</v>
      </c>
    </row>
    <row r="34" spans="1:9" s="11" customFormat="1" ht="12.75">
      <c r="A34" s="77">
        <v>2002</v>
      </c>
      <c r="B34" s="29"/>
      <c r="C34" s="29"/>
      <c r="D34" s="29"/>
      <c r="E34" s="29"/>
      <c r="F34" s="29">
        <v>16</v>
      </c>
      <c r="G34" s="29">
        <v>12</v>
      </c>
      <c r="H34" s="29">
        <v>19</v>
      </c>
      <c r="I34" s="29">
        <v>5</v>
      </c>
    </row>
    <row r="35" spans="1:9" s="11" customFormat="1" ht="12.75">
      <c r="A35" s="77">
        <v>2004</v>
      </c>
      <c r="B35" s="29"/>
      <c r="C35" s="29"/>
      <c r="D35" s="29"/>
      <c r="E35" s="29"/>
      <c r="F35" s="29">
        <v>6</v>
      </c>
      <c r="G35" s="29">
        <v>20</v>
      </c>
      <c r="H35" s="29">
        <v>18</v>
      </c>
      <c r="I35" s="29">
        <v>7</v>
      </c>
    </row>
    <row r="36" spans="1:9" s="11" customFormat="1" ht="12.75">
      <c r="A36" s="77">
        <v>2005</v>
      </c>
      <c r="B36" s="29"/>
      <c r="C36" s="29"/>
      <c r="D36" s="29"/>
      <c r="E36" s="29"/>
      <c r="F36" s="29">
        <v>11</v>
      </c>
      <c r="G36" s="29">
        <v>17</v>
      </c>
      <c r="H36" s="29">
        <v>28</v>
      </c>
      <c r="I36" s="29">
        <v>15</v>
      </c>
    </row>
    <row r="37" spans="1:9" s="11" customFormat="1" ht="12.75">
      <c r="A37" s="77">
        <v>2006</v>
      </c>
      <c r="B37" s="29"/>
      <c r="C37" s="29"/>
      <c r="D37" s="29"/>
      <c r="E37" s="29"/>
      <c r="F37" s="29">
        <v>5</v>
      </c>
      <c r="G37" s="29">
        <v>22</v>
      </c>
      <c r="H37" s="29">
        <v>17</v>
      </c>
      <c r="I37" s="29">
        <v>20</v>
      </c>
    </row>
    <row r="38" spans="1:9" s="11" customFormat="1" ht="12.75">
      <c r="A38" s="77">
        <v>2009</v>
      </c>
      <c r="B38" s="29"/>
      <c r="C38" s="29"/>
      <c r="D38" s="29"/>
      <c r="E38" s="29"/>
      <c r="F38" s="29">
        <v>10</v>
      </c>
      <c r="G38" s="29">
        <v>46</v>
      </c>
      <c r="H38" s="29">
        <v>35</v>
      </c>
      <c r="I38" s="29">
        <v>14</v>
      </c>
    </row>
    <row r="39" spans="1:9" s="11" customFormat="1" ht="12.75">
      <c r="A39" s="77">
        <v>2010</v>
      </c>
      <c r="B39" s="29"/>
      <c r="C39" s="29"/>
      <c r="D39" s="29"/>
      <c r="E39" s="29"/>
      <c r="F39" s="29">
        <v>4</v>
      </c>
      <c r="G39" s="29">
        <v>10</v>
      </c>
      <c r="H39" s="29">
        <v>31</v>
      </c>
      <c r="I39" s="29">
        <v>8</v>
      </c>
    </row>
    <row r="40" spans="1:9" s="11" customFormat="1" ht="12.75">
      <c r="A40" s="77">
        <v>2012</v>
      </c>
      <c r="B40" s="29"/>
      <c r="C40" s="29"/>
      <c r="D40" s="29"/>
      <c r="E40" s="29"/>
      <c r="F40" s="29">
        <v>7</v>
      </c>
      <c r="G40" s="29">
        <v>4</v>
      </c>
      <c r="H40" s="29">
        <v>8</v>
      </c>
      <c r="I40" s="29">
        <v>4</v>
      </c>
    </row>
    <row r="41" spans="1:9" s="11" customFormat="1" ht="12.75">
      <c r="A41" s="77">
        <v>2013</v>
      </c>
      <c r="B41" s="29"/>
      <c r="C41" s="29"/>
      <c r="D41" s="29"/>
      <c r="E41" s="29"/>
      <c r="F41" s="29">
        <v>20</v>
      </c>
      <c r="G41" s="29">
        <v>4</v>
      </c>
      <c r="H41" s="29">
        <v>12</v>
      </c>
      <c r="I41" s="29">
        <v>6</v>
      </c>
    </row>
    <row r="42" spans="1:9" s="11" customFormat="1" ht="12.75">
      <c r="A42" s="77">
        <v>2101</v>
      </c>
      <c r="B42" s="29">
        <v>12</v>
      </c>
      <c r="C42" s="58">
        <v>92</v>
      </c>
      <c r="D42" s="29"/>
      <c r="E42" s="29"/>
      <c r="F42" s="29"/>
      <c r="G42" s="29"/>
      <c r="H42" s="29"/>
      <c r="I42" s="29"/>
    </row>
    <row r="43" spans="1:9" s="11" customFormat="1" ht="12.75">
      <c r="A43" s="77">
        <v>2102</v>
      </c>
      <c r="B43" s="29">
        <v>20</v>
      </c>
      <c r="C43" s="58">
        <v>26</v>
      </c>
      <c r="D43" s="29"/>
      <c r="E43" s="29"/>
      <c r="F43" s="29"/>
      <c r="G43" s="29"/>
      <c r="H43" s="29"/>
      <c r="I43" s="29"/>
    </row>
    <row r="44" spans="1:9" s="11" customFormat="1" ht="12.75">
      <c r="A44" s="77">
        <v>2103</v>
      </c>
      <c r="B44" s="29">
        <v>10</v>
      </c>
      <c r="C44" s="58">
        <v>17</v>
      </c>
      <c r="D44" s="29"/>
      <c r="E44" s="29"/>
      <c r="F44" s="29"/>
      <c r="G44" s="29"/>
      <c r="H44" s="29"/>
      <c r="I44" s="29"/>
    </row>
    <row r="45" spans="1:9" s="11" customFormat="1" ht="12.75">
      <c r="A45" s="77">
        <v>2104</v>
      </c>
      <c r="B45" s="29">
        <v>8</v>
      </c>
      <c r="C45" s="58">
        <v>4</v>
      </c>
      <c r="D45" s="29"/>
      <c r="E45" s="29"/>
      <c r="F45" s="29"/>
      <c r="G45" s="29"/>
      <c r="H45" s="29"/>
      <c r="I45" s="29"/>
    </row>
    <row r="46" spans="1:9" s="11" customFormat="1" ht="12.75">
      <c r="A46" s="77">
        <v>2106</v>
      </c>
      <c r="B46" s="29">
        <v>49</v>
      </c>
      <c r="C46" s="58">
        <v>55</v>
      </c>
      <c r="D46" s="29"/>
      <c r="E46" s="29"/>
      <c r="F46" s="29"/>
      <c r="G46" s="29"/>
      <c r="H46" s="29"/>
      <c r="I46" s="29"/>
    </row>
    <row r="47" spans="1:9" s="11" customFormat="1" ht="12.75">
      <c r="A47" s="77">
        <v>2107</v>
      </c>
      <c r="B47" s="29">
        <v>20</v>
      </c>
      <c r="C47" s="58">
        <v>28</v>
      </c>
      <c r="D47" s="29"/>
      <c r="E47" s="29"/>
      <c r="F47" s="29"/>
      <c r="G47" s="29"/>
      <c r="H47" s="29"/>
      <c r="I47" s="29"/>
    </row>
    <row r="48" spans="1:9" s="11" customFormat="1" ht="12.75">
      <c r="A48" s="77">
        <v>2110</v>
      </c>
      <c r="B48" s="29">
        <v>5</v>
      </c>
      <c r="C48" s="58">
        <v>3</v>
      </c>
      <c r="D48" s="29"/>
      <c r="E48" s="29"/>
      <c r="F48" s="29"/>
      <c r="G48" s="29"/>
      <c r="H48" s="29"/>
      <c r="I48" s="29"/>
    </row>
    <row r="49" spans="1:9" s="11" customFormat="1" ht="12.75">
      <c r="A49" s="77">
        <v>2111</v>
      </c>
      <c r="B49" s="29">
        <v>21</v>
      </c>
      <c r="C49" s="58">
        <v>16</v>
      </c>
      <c r="D49" s="29"/>
      <c r="E49" s="29"/>
      <c r="F49" s="29"/>
      <c r="G49" s="29"/>
      <c r="H49" s="29"/>
      <c r="I49" s="29"/>
    </row>
    <row r="50" spans="1:9" s="11" customFormat="1" ht="12.75">
      <c r="A50" s="77">
        <v>2112</v>
      </c>
      <c r="B50" s="29">
        <v>29</v>
      </c>
      <c r="C50" s="58">
        <v>19</v>
      </c>
      <c r="D50" s="29"/>
      <c r="E50" s="29"/>
      <c r="F50" s="29"/>
      <c r="G50" s="29"/>
      <c r="H50" s="29"/>
      <c r="I50" s="29"/>
    </row>
    <row r="51" spans="1:9" s="11" customFormat="1" ht="12.75">
      <c r="A51" s="77">
        <v>2113</v>
      </c>
      <c r="B51" s="29">
        <v>7</v>
      </c>
      <c r="C51" s="58">
        <v>14</v>
      </c>
      <c r="D51" s="29"/>
      <c r="E51" s="29"/>
      <c r="F51" s="29"/>
      <c r="G51" s="29"/>
      <c r="H51" s="29"/>
      <c r="I51" s="29"/>
    </row>
    <row r="52" spans="1:9" s="11" customFormat="1" ht="12.75">
      <c r="A52" s="77">
        <v>2114</v>
      </c>
      <c r="B52" s="29">
        <v>14</v>
      </c>
      <c r="C52" s="58">
        <v>15</v>
      </c>
      <c r="D52" s="29"/>
      <c r="E52" s="29"/>
      <c r="F52" s="29"/>
      <c r="G52" s="29"/>
      <c r="H52" s="29"/>
      <c r="I52" s="29"/>
    </row>
    <row r="53" spans="1:9" s="11" customFormat="1" ht="12.75">
      <c r="A53" s="77">
        <v>2115</v>
      </c>
      <c r="B53" s="29">
        <v>31</v>
      </c>
      <c r="C53" s="58">
        <v>24</v>
      </c>
      <c r="D53" s="29"/>
      <c r="E53" s="29"/>
      <c r="F53" s="29"/>
      <c r="G53" s="29"/>
      <c r="H53" s="29"/>
      <c r="I53" s="29"/>
    </row>
    <row r="54" spans="1:9" s="11" customFormat="1" ht="12.75">
      <c r="A54" s="77">
        <v>2116</v>
      </c>
      <c r="B54" s="29">
        <v>8</v>
      </c>
      <c r="C54" s="58">
        <v>5</v>
      </c>
      <c r="D54" s="29"/>
      <c r="E54" s="29"/>
      <c r="F54" s="29"/>
      <c r="G54" s="29"/>
      <c r="H54" s="29"/>
      <c r="I54" s="29"/>
    </row>
    <row r="55" spans="1:9" s="11" customFormat="1" ht="12.75">
      <c r="A55" s="78">
        <v>2214</v>
      </c>
      <c r="B55" s="50">
        <v>3</v>
      </c>
      <c r="C55" s="59">
        <v>0</v>
      </c>
      <c r="D55" s="50"/>
      <c r="E55" s="50"/>
      <c r="F55" s="50"/>
      <c r="G55" s="50"/>
      <c r="H55" s="50"/>
      <c r="I55" s="50"/>
    </row>
    <row r="56" spans="1:10" s="11" customFormat="1" ht="12.75">
      <c r="A56" s="3" t="s">
        <v>17</v>
      </c>
      <c r="B56" s="13">
        <f>SUM(B28,B42:B54,B55)</f>
        <v>237</v>
      </c>
      <c r="C56" s="13">
        <f>SUM(C55,C42:C54,C28)</f>
        <v>318</v>
      </c>
      <c r="D56" s="13">
        <f aca="true" t="shared" si="0" ref="D56:I56">SUM(D10:D55)</f>
        <v>522</v>
      </c>
      <c r="E56" s="13">
        <f t="shared" si="0"/>
        <v>385</v>
      </c>
      <c r="F56" s="13">
        <f t="shared" si="0"/>
        <v>99</v>
      </c>
      <c r="G56" s="13">
        <f t="shared" si="0"/>
        <v>170</v>
      </c>
      <c r="H56" s="13">
        <f t="shared" si="0"/>
        <v>219</v>
      </c>
      <c r="I56" s="13">
        <f t="shared" si="0"/>
        <v>115</v>
      </c>
      <c r="J56" s="7"/>
    </row>
    <row r="57" spans="1:10" s="11" customFormat="1" ht="12.75">
      <c r="A57" s="12"/>
      <c r="B57" s="7"/>
      <c r="C57" s="7"/>
      <c r="D57" s="7"/>
      <c r="E57" s="7"/>
      <c r="F57" s="7"/>
      <c r="G57" s="7"/>
      <c r="H57" s="7"/>
      <c r="I57" s="7"/>
      <c r="J57" s="7"/>
    </row>
    <row r="58" spans="1:10" s="11" customFormat="1" ht="12.75">
      <c r="A58" s="12"/>
      <c r="B58" s="7"/>
      <c r="C58" s="7"/>
      <c r="D58" s="7"/>
      <c r="E58" s="7"/>
      <c r="F58" s="7"/>
      <c r="G58" s="7"/>
      <c r="H58" s="7"/>
      <c r="I58" s="7"/>
      <c r="J58" s="7"/>
    </row>
    <row r="59" spans="1:10" s="11" customFormat="1" ht="12.75">
      <c r="A59" s="12"/>
      <c r="B59" s="7"/>
      <c r="C59" s="7"/>
      <c r="D59" s="7"/>
      <c r="E59" s="7"/>
      <c r="F59" s="7"/>
      <c r="G59" s="7"/>
      <c r="H59" s="7"/>
      <c r="I59" s="7"/>
      <c r="J59" s="7"/>
    </row>
    <row r="60" spans="1:10" s="11" customFormat="1" ht="12.75">
      <c r="A60" s="12"/>
      <c r="B60" s="7"/>
      <c r="C60" s="7"/>
      <c r="D60" s="7"/>
      <c r="E60" s="7"/>
      <c r="F60" s="7"/>
      <c r="G60" s="7"/>
      <c r="H60" s="7"/>
      <c r="I60" s="7"/>
      <c r="J60" s="7"/>
    </row>
    <row r="61" spans="1:10" s="11" customFormat="1" ht="12.75">
      <c r="A61" s="12"/>
      <c r="B61" s="7"/>
      <c r="C61" s="7"/>
      <c r="D61" s="7"/>
      <c r="E61" s="7"/>
      <c r="F61" s="7"/>
      <c r="G61" s="7"/>
      <c r="H61" s="7"/>
      <c r="I61" s="7"/>
      <c r="J61" s="7"/>
    </row>
    <row r="62" spans="1:10" s="11" customFormat="1" ht="12.75">
      <c r="A62" s="12"/>
      <c r="B62" s="7"/>
      <c r="C62" s="7"/>
      <c r="D62" s="7"/>
      <c r="E62" s="7"/>
      <c r="F62" s="7"/>
      <c r="G62" s="7"/>
      <c r="H62" s="7"/>
      <c r="I62" s="7"/>
      <c r="J62" s="7"/>
    </row>
  </sheetData>
  <sheetProtection selectLockedCells="1"/>
  <mergeCells count="12">
    <mergeCell ref="D7:E7"/>
    <mergeCell ref="F7:I7"/>
    <mergeCell ref="B5:C5"/>
    <mergeCell ref="B6:C6"/>
    <mergeCell ref="B7:C7"/>
    <mergeCell ref="D5:E5"/>
    <mergeCell ref="F5:I5"/>
    <mergeCell ref="D6:E6"/>
    <mergeCell ref="F6:I6"/>
    <mergeCell ref="A1:I1"/>
    <mergeCell ref="A2:I2"/>
    <mergeCell ref="A3:I3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10.7109375" style="12" customWidth="1"/>
    <col min="2" max="2" width="15.421875" style="7" customWidth="1"/>
    <col min="3" max="3" width="12.00390625" style="7" customWidth="1"/>
    <col min="4" max="7" width="9.7109375" style="7" customWidth="1"/>
    <col min="8" max="16384" width="9.140625" style="7" customWidth="1"/>
  </cols>
  <sheetData>
    <row r="1" spans="1:7" ht="12.75">
      <c r="A1" s="93" t="s">
        <v>12</v>
      </c>
      <c r="B1" s="94"/>
      <c r="C1" s="94"/>
      <c r="D1" s="95"/>
      <c r="E1" s="53"/>
      <c r="F1" s="53"/>
      <c r="G1" s="53"/>
    </row>
    <row r="2" spans="1:7" ht="12.75">
      <c r="A2" s="96">
        <v>42143</v>
      </c>
      <c r="B2" s="97"/>
      <c r="C2" s="97"/>
      <c r="D2" s="98"/>
      <c r="E2" s="53"/>
      <c r="F2" s="53"/>
      <c r="G2" s="53"/>
    </row>
    <row r="3" spans="1:4" ht="12.75">
      <c r="A3" s="99" t="s">
        <v>26</v>
      </c>
      <c r="B3" s="100"/>
      <c r="C3" s="100"/>
      <c r="D3" s="101"/>
    </row>
    <row r="4" spans="1:4" ht="12.75">
      <c r="A4" s="71"/>
      <c r="B4" s="73"/>
      <c r="C4" s="73"/>
      <c r="D4" s="74"/>
    </row>
    <row r="5" spans="1:4" ht="12.75">
      <c r="A5" s="51"/>
      <c r="B5" s="102" t="s">
        <v>27</v>
      </c>
      <c r="C5" s="103"/>
      <c r="D5" s="104"/>
    </row>
    <row r="6" spans="1:4" ht="12.75">
      <c r="A6" s="52"/>
      <c r="B6" s="105" t="s">
        <v>28</v>
      </c>
      <c r="C6" s="106"/>
      <c r="D6" s="107"/>
    </row>
    <row r="7" spans="1:4" s="21" customFormat="1" ht="12.75">
      <c r="A7" s="37"/>
      <c r="B7" s="108" t="s">
        <v>45</v>
      </c>
      <c r="C7" s="109"/>
      <c r="D7" s="110"/>
    </row>
    <row r="8" spans="1:4" s="8" customFormat="1" ht="99" customHeight="1" thickBot="1">
      <c r="A8" s="26" t="s">
        <v>3</v>
      </c>
      <c r="B8" s="54" t="s">
        <v>29</v>
      </c>
      <c r="C8" s="54" t="s">
        <v>30</v>
      </c>
      <c r="D8" s="54" t="s">
        <v>31</v>
      </c>
    </row>
    <row r="9" spans="1:4" s="11" customFormat="1" ht="12.75" customHeight="1" thickBot="1">
      <c r="A9" s="9"/>
      <c r="B9" s="10"/>
      <c r="C9" s="10"/>
      <c r="D9" s="44"/>
    </row>
    <row r="10" spans="1:4" s="11" customFormat="1" ht="12.75">
      <c r="A10" s="66">
        <v>1412</v>
      </c>
      <c r="B10" s="30">
        <v>1</v>
      </c>
      <c r="C10" s="23">
        <v>0</v>
      </c>
      <c r="D10" s="14">
        <v>2</v>
      </c>
    </row>
    <row r="11" spans="1:4" s="11" customFormat="1" ht="12.75">
      <c r="A11" s="66">
        <v>1413</v>
      </c>
      <c r="B11" s="31">
        <v>23</v>
      </c>
      <c r="C11" s="24">
        <v>25</v>
      </c>
      <c r="D11" s="17">
        <v>21</v>
      </c>
    </row>
    <row r="12" spans="1:4" s="11" customFormat="1" ht="12.75">
      <c r="A12" s="66">
        <v>1414</v>
      </c>
      <c r="B12" s="31">
        <v>25</v>
      </c>
      <c r="C12" s="24">
        <v>28</v>
      </c>
      <c r="D12" s="17">
        <v>19</v>
      </c>
    </row>
    <row r="13" spans="1:4" s="11" customFormat="1" ht="12.75">
      <c r="A13" s="66">
        <v>1415</v>
      </c>
      <c r="B13" s="31">
        <v>0</v>
      </c>
      <c r="C13" s="24">
        <v>1</v>
      </c>
      <c r="D13" s="17">
        <v>1</v>
      </c>
    </row>
    <row r="14" spans="1:4" s="11" customFormat="1" ht="12.75">
      <c r="A14" s="66">
        <v>1417</v>
      </c>
      <c r="B14" s="31">
        <v>12</v>
      </c>
      <c r="C14" s="24">
        <v>14</v>
      </c>
      <c r="D14" s="17">
        <v>11</v>
      </c>
    </row>
    <row r="15" spans="1:4" s="11" customFormat="1" ht="12.75">
      <c r="A15" s="66">
        <v>1418</v>
      </c>
      <c r="B15" s="31">
        <v>28</v>
      </c>
      <c r="C15" s="24">
        <v>33</v>
      </c>
      <c r="D15" s="17">
        <v>26</v>
      </c>
    </row>
    <row r="16" spans="1:4" s="11" customFormat="1" ht="12.75">
      <c r="A16" s="66">
        <v>1419</v>
      </c>
      <c r="B16" s="31">
        <v>18</v>
      </c>
      <c r="C16" s="24">
        <v>20</v>
      </c>
      <c r="D16" s="17">
        <v>17</v>
      </c>
    </row>
    <row r="17" spans="1:4" ht="12.75">
      <c r="A17" s="66">
        <v>2001</v>
      </c>
      <c r="B17" s="31">
        <v>21</v>
      </c>
      <c r="C17" s="24">
        <v>15</v>
      </c>
      <c r="D17" s="17">
        <v>18</v>
      </c>
    </row>
    <row r="18" spans="1:4" ht="12.75">
      <c r="A18" s="66">
        <v>2002</v>
      </c>
      <c r="B18" s="31">
        <v>14</v>
      </c>
      <c r="C18" s="24">
        <v>18</v>
      </c>
      <c r="D18" s="17">
        <v>6</v>
      </c>
    </row>
    <row r="19" spans="1:4" ht="12.75">
      <c r="A19" s="66">
        <v>2003</v>
      </c>
      <c r="B19" s="31">
        <v>7</v>
      </c>
      <c r="C19" s="24">
        <v>13</v>
      </c>
      <c r="D19" s="17">
        <v>14</v>
      </c>
    </row>
    <row r="20" spans="1:4" ht="12.75">
      <c r="A20" s="66">
        <v>2004</v>
      </c>
      <c r="B20" s="31">
        <v>24</v>
      </c>
      <c r="C20" s="24">
        <v>19</v>
      </c>
      <c r="D20" s="17">
        <v>36</v>
      </c>
    </row>
    <row r="21" spans="1:4" ht="12.75">
      <c r="A21" s="66">
        <v>2005</v>
      </c>
      <c r="B21" s="31">
        <v>31</v>
      </c>
      <c r="C21" s="24">
        <v>37</v>
      </c>
      <c r="D21" s="17">
        <v>24</v>
      </c>
    </row>
    <row r="22" spans="1:4" ht="12.75">
      <c r="A22" s="66">
        <v>2006</v>
      </c>
      <c r="B22" s="31">
        <v>29</v>
      </c>
      <c r="C22" s="24">
        <v>19</v>
      </c>
      <c r="D22" s="17">
        <v>16</v>
      </c>
    </row>
    <row r="23" spans="1:4" ht="12.75">
      <c r="A23" s="66">
        <v>2007</v>
      </c>
      <c r="B23" s="31">
        <v>18</v>
      </c>
      <c r="C23" s="24">
        <v>12</v>
      </c>
      <c r="D23" s="17">
        <v>13</v>
      </c>
    </row>
    <row r="24" spans="1:4" ht="12.75">
      <c r="A24" s="66">
        <v>2008</v>
      </c>
      <c r="B24" s="31">
        <v>22</v>
      </c>
      <c r="C24" s="24">
        <v>20</v>
      </c>
      <c r="D24" s="17">
        <v>18</v>
      </c>
    </row>
    <row r="25" spans="1:4" ht="12.75">
      <c r="A25" s="66">
        <v>2009</v>
      </c>
      <c r="B25" s="31">
        <v>38</v>
      </c>
      <c r="C25" s="24">
        <v>43</v>
      </c>
      <c r="D25" s="17">
        <v>37</v>
      </c>
    </row>
    <row r="26" spans="1:4" ht="12.75">
      <c r="A26" s="66">
        <v>2010</v>
      </c>
      <c r="B26" s="31">
        <v>24</v>
      </c>
      <c r="C26" s="24">
        <v>30</v>
      </c>
      <c r="D26" s="17">
        <v>15</v>
      </c>
    </row>
    <row r="27" spans="1:4" ht="12.75">
      <c r="A27" s="66">
        <v>2011</v>
      </c>
      <c r="B27" s="31">
        <v>5</v>
      </c>
      <c r="C27" s="24">
        <v>4</v>
      </c>
      <c r="D27" s="17">
        <v>8</v>
      </c>
    </row>
    <row r="28" spans="1:4" ht="12.75">
      <c r="A28" s="66">
        <v>2012</v>
      </c>
      <c r="B28" s="31">
        <v>10</v>
      </c>
      <c r="C28" s="24">
        <v>10</v>
      </c>
      <c r="D28" s="17">
        <v>11</v>
      </c>
    </row>
    <row r="29" spans="1:4" ht="12.75">
      <c r="A29" s="66">
        <v>2013</v>
      </c>
      <c r="B29" s="31">
        <v>17</v>
      </c>
      <c r="C29" s="24">
        <v>21</v>
      </c>
      <c r="D29" s="17">
        <v>14</v>
      </c>
    </row>
    <row r="30" spans="1:4" ht="12.75">
      <c r="A30" s="66">
        <v>2101</v>
      </c>
      <c r="B30" s="31">
        <v>40</v>
      </c>
      <c r="C30" s="24">
        <v>39</v>
      </c>
      <c r="D30" s="17">
        <v>46</v>
      </c>
    </row>
    <row r="31" spans="1:4" ht="12.75">
      <c r="A31" s="66">
        <v>2102</v>
      </c>
      <c r="B31" s="31">
        <v>16</v>
      </c>
      <c r="C31" s="24">
        <v>22</v>
      </c>
      <c r="D31" s="17">
        <v>17</v>
      </c>
    </row>
    <row r="32" spans="1:4" ht="12.75">
      <c r="A32" s="66">
        <v>2103</v>
      </c>
      <c r="B32" s="31">
        <v>5</v>
      </c>
      <c r="C32" s="24">
        <v>6</v>
      </c>
      <c r="D32" s="17">
        <v>11</v>
      </c>
    </row>
    <row r="33" spans="1:4" ht="12.75">
      <c r="A33" s="66">
        <v>2106</v>
      </c>
      <c r="B33" s="31">
        <v>45</v>
      </c>
      <c r="C33" s="24">
        <v>44</v>
      </c>
      <c r="D33" s="17">
        <v>44</v>
      </c>
    </row>
    <row r="34" spans="1:4" ht="12.75">
      <c r="A34" s="66">
        <v>2107</v>
      </c>
      <c r="B34" s="31">
        <v>18</v>
      </c>
      <c r="C34" s="24">
        <v>22</v>
      </c>
      <c r="D34" s="17">
        <v>20</v>
      </c>
    </row>
    <row r="35" spans="1:4" ht="12.75">
      <c r="A35" s="66">
        <v>2110</v>
      </c>
      <c r="B35" s="32">
        <v>2</v>
      </c>
      <c r="C35" s="25">
        <v>3</v>
      </c>
      <c r="D35" s="29">
        <v>2</v>
      </c>
    </row>
    <row r="36" spans="1:4" ht="12.75">
      <c r="A36" s="76">
        <v>2111</v>
      </c>
      <c r="B36" s="29">
        <v>11</v>
      </c>
      <c r="C36" s="29">
        <v>13</v>
      </c>
      <c r="D36" s="56">
        <v>11</v>
      </c>
    </row>
    <row r="37" spans="1:4" ht="12.75">
      <c r="A37" s="76">
        <v>2201</v>
      </c>
      <c r="B37" s="29">
        <v>11</v>
      </c>
      <c r="C37" s="29">
        <v>15</v>
      </c>
      <c r="D37" s="56">
        <v>18</v>
      </c>
    </row>
    <row r="38" spans="1:4" ht="12.75">
      <c r="A38" s="76">
        <v>2202</v>
      </c>
      <c r="B38" s="29">
        <v>12</v>
      </c>
      <c r="C38" s="29">
        <v>9</v>
      </c>
      <c r="D38" s="56">
        <v>9</v>
      </c>
    </row>
    <row r="39" spans="1:4" ht="12.75">
      <c r="A39" s="76">
        <v>2203</v>
      </c>
      <c r="B39" s="29">
        <v>32</v>
      </c>
      <c r="C39" s="29">
        <v>23</v>
      </c>
      <c r="D39" s="56">
        <v>16</v>
      </c>
    </row>
    <row r="40" spans="1:4" ht="12.75">
      <c r="A40" s="76">
        <v>2204</v>
      </c>
      <c r="B40" s="29">
        <v>12</v>
      </c>
      <c r="C40" s="29">
        <v>12</v>
      </c>
      <c r="D40" s="56">
        <v>11</v>
      </c>
    </row>
    <row r="41" spans="1:4" ht="12.75">
      <c r="A41" s="76">
        <v>2205</v>
      </c>
      <c r="B41" s="29">
        <v>5</v>
      </c>
      <c r="C41" s="29">
        <v>8</v>
      </c>
      <c r="D41" s="56">
        <v>6</v>
      </c>
    </row>
    <row r="42" spans="1:4" ht="12.75">
      <c r="A42" s="76">
        <v>2206</v>
      </c>
      <c r="B42" s="29">
        <v>15</v>
      </c>
      <c r="C42" s="29">
        <v>14</v>
      </c>
      <c r="D42" s="56">
        <v>15</v>
      </c>
    </row>
    <row r="43" spans="1:4" ht="12.75">
      <c r="A43" s="79">
        <v>2207</v>
      </c>
      <c r="B43" s="50">
        <v>1</v>
      </c>
      <c r="C43" s="50">
        <v>1</v>
      </c>
      <c r="D43" s="57">
        <v>0</v>
      </c>
    </row>
    <row r="44" spans="1:4" ht="12.75">
      <c r="A44" s="3" t="s">
        <v>0</v>
      </c>
      <c r="B44" s="13">
        <f>SUM(B10:B43)</f>
        <v>592</v>
      </c>
      <c r="C44" s="13">
        <f>SUM(C10:C43)</f>
        <v>613</v>
      </c>
      <c r="D44" s="13">
        <f>SUM(D10:D43)</f>
        <v>553</v>
      </c>
    </row>
  </sheetData>
  <sheetProtection selectLockedCells="1"/>
  <mergeCells count="6">
    <mergeCell ref="B5:D5"/>
    <mergeCell ref="B6:D6"/>
    <mergeCell ref="B7:D7"/>
    <mergeCell ref="A1:D1"/>
    <mergeCell ref="A2:D2"/>
    <mergeCell ref="A3:D3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10.7109375" style="12" customWidth="1"/>
    <col min="2" max="3" width="11.7109375" style="7" customWidth="1"/>
    <col min="4" max="4" width="11.8515625" style="7" customWidth="1"/>
    <col min="5" max="5" width="10.57421875" style="7" customWidth="1"/>
    <col min="6" max="6" width="12.00390625" style="7" customWidth="1"/>
    <col min="7" max="7" width="11.28125" style="7" customWidth="1"/>
    <col min="8" max="16384" width="9.140625" style="7" customWidth="1"/>
  </cols>
  <sheetData>
    <row r="1" spans="1:7" ht="12.75">
      <c r="A1" s="93" t="s">
        <v>12</v>
      </c>
      <c r="B1" s="94"/>
      <c r="C1" s="94"/>
      <c r="D1" s="94"/>
      <c r="E1" s="94"/>
      <c r="F1" s="94"/>
      <c r="G1" s="95"/>
    </row>
    <row r="2" spans="1:7" ht="12.75">
      <c r="A2" s="96">
        <v>42143</v>
      </c>
      <c r="B2" s="97"/>
      <c r="C2" s="97"/>
      <c r="D2" s="97"/>
      <c r="E2" s="97"/>
      <c r="F2" s="97"/>
      <c r="G2" s="98"/>
    </row>
    <row r="3" spans="1:7" ht="12.75">
      <c r="A3" s="99" t="s">
        <v>26</v>
      </c>
      <c r="B3" s="115"/>
      <c r="C3" s="115"/>
      <c r="D3" s="115"/>
      <c r="E3" s="115"/>
      <c r="F3" s="115"/>
      <c r="G3" s="116"/>
    </row>
    <row r="4" spans="1:7" ht="12.75">
      <c r="A4" s="71"/>
      <c r="B4" s="69"/>
      <c r="C4" s="69"/>
      <c r="D4" s="69"/>
      <c r="E4" s="69"/>
      <c r="F4" s="69"/>
      <c r="G4" s="72"/>
    </row>
    <row r="5" spans="1:7" ht="12.75">
      <c r="A5" s="51"/>
      <c r="B5" s="111"/>
      <c r="C5" s="112"/>
      <c r="D5" s="111"/>
      <c r="E5" s="104"/>
      <c r="F5" s="113"/>
      <c r="G5" s="104"/>
    </row>
    <row r="6" spans="1:7" ht="12.75">
      <c r="A6" s="52"/>
      <c r="B6" s="114" t="s">
        <v>32</v>
      </c>
      <c r="C6" s="114"/>
      <c r="D6" s="105" t="s">
        <v>32</v>
      </c>
      <c r="E6" s="107"/>
      <c r="F6" s="106" t="s">
        <v>32</v>
      </c>
      <c r="G6" s="107"/>
    </row>
    <row r="7" spans="1:7" s="21" customFormat="1" ht="12.75">
      <c r="A7" s="37"/>
      <c r="B7" s="105" t="s">
        <v>33</v>
      </c>
      <c r="C7" s="106"/>
      <c r="D7" s="108" t="s">
        <v>16</v>
      </c>
      <c r="E7" s="110"/>
      <c r="F7" s="109" t="s">
        <v>14</v>
      </c>
      <c r="G7" s="110"/>
    </row>
    <row r="8" spans="1:7" s="8" customFormat="1" ht="99" customHeight="1" thickBot="1">
      <c r="A8" s="26" t="s">
        <v>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1" t="s">
        <v>39</v>
      </c>
    </row>
    <row r="9" spans="1:7" s="11" customFormat="1" ht="12.75" customHeight="1" thickBot="1">
      <c r="A9" s="9"/>
      <c r="B9" s="10"/>
      <c r="C9" s="10"/>
      <c r="D9" s="10"/>
      <c r="E9" s="10"/>
      <c r="F9" s="10"/>
      <c r="G9" s="10"/>
    </row>
    <row r="10" spans="1:7" s="11" customFormat="1" ht="12.75">
      <c r="A10" s="92">
        <v>2207</v>
      </c>
      <c r="B10" s="30"/>
      <c r="C10" s="23"/>
      <c r="D10" s="30">
        <v>77</v>
      </c>
      <c r="E10" s="30">
        <v>86</v>
      </c>
      <c r="F10" s="30"/>
      <c r="G10" s="14"/>
    </row>
    <row r="11" spans="1:7" s="11" customFormat="1" ht="12.75">
      <c r="A11" s="92">
        <v>2208</v>
      </c>
      <c r="B11" s="31"/>
      <c r="C11" s="24"/>
      <c r="D11" s="31">
        <v>125</v>
      </c>
      <c r="E11" s="31">
        <v>38</v>
      </c>
      <c r="F11" s="31"/>
      <c r="G11" s="17"/>
    </row>
    <row r="12" spans="1:7" s="11" customFormat="1" ht="12.75">
      <c r="A12" s="92">
        <v>2209</v>
      </c>
      <c r="B12" s="31">
        <v>38</v>
      </c>
      <c r="C12" s="24">
        <v>15</v>
      </c>
      <c r="D12" s="31">
        <v>50</v>
      </c>
      <c r="E12" s="31">
        <v>18</v>
      </c>
      <c r="F12" s="31"/>
      <c r="G12" s="17"/>
    </row>
    <row r="13" spans="1:7" s="11" customFormat="1" ht="12.75">
      <c r="A13" s="92">
        <v>2210</v>
      </c>
      <c r="B13" s="31">
        <v>96</v>
      </c>
      <c r="C13" s="24">
        <v>62</v>
      </c>
      <c r="D13" s="31">
        <v>40</v>
      </c>
      <c r="E13" s="31">
        <v>31</v>
      </c>
      <c r="F13" s="31"/>
      <c r="G13" s="17"/>
    </row>
    <row r="14" spans="1:7" s="11" customFormat="1" ht="12.75">
      <c r="A14" s="92">
        <v>2211</v>
      </c>
      <c r="B14" s="31">
        <v>58</v>
      </c>
      <c r="C14" s="24">
        <v>53</v>
      </c>
      <c r="D14" s="31"/>
      <c r="E14" s="31"/>
      <c r="F14" s="31">
        <v>23</v>
      </c>
      <c r="G14" s="17">
        <v>20</v>
      </c>
    </row>
    <row r="15" spans="1:7" s="11" customFormat="1" ht="12.75">
      <c r="A15" s="92">
        <v>2212</v>
      </c>
      <c r="B15" s="31">
        <v>53</v>
      </c>
      <c r="C15" s="24">
        <v>31</v>
      </c>
      <c r="D15" s="31"/>
      <c r="E15" s="31"/>
      <c r="F15" s="31">
        <v>17</v>
      </c>
      <c r="G15" s="17">
        <v>25</v>
      </c>
    </row>
    <row r="16" spans="1:7" s="11" customFormat="1" ht="12.75">
      <c r="A16" s="92">
        <v>2214</v>
      </c>
      <c r="B16" s="31"/>
      <c r="C16" s="24"/>
      <c r="D16" s="31"/>
      <c r="E16" s="31"/>
      <c r="F16" s="31">
        <v>16</v>
      </c>
      <c r="G16" s="17">
        <v>56</v>
      </c>
    </row>
    <row r="17" spans="1:7" ht="12.75">
      <c r="A17" s="3" t="s">
        <v>0</v>
      </c>
      <c r="B17" s="13">
        <f aca="true" t="shared" si="0" ref="B17:G17">SUM(B10:B16)</f>
        <v>245</v>
      </c>
      <c r="C17" s="13">
        <f t="shared" si="0"/>
        <v>161</v>
      </c>
      <c r="D17" s="13">
        <f t="shared" si="0"/>
        <v>292</v>
      </c>
      <c r="E17" s="13">
        <f t="shared" si="0"/>
        <v>173</v>
      </c>
      <c r="F17" s="13">
        <f t="shared" si="0"/>
        <v>56</v>
      </c>
      <c r="G17" s="13">
        <f t="shared" si="0"/>
        <v>101</v>
      </c>
    </row>
  </sheetData>
  <sheetProtection selectLockedCells="1"/>
  <mergeCells count="12">
    <mergeCell ref="D7:E7"/>
    <mergeCell ref="F6:G6"/>
    <mergeCell ref="F7:G7"/>
    <mergeCell ref="F5:G5"/>
    <mergeCell ref="A1:G1"/>
    <mergeCell ref="A2:G2"/>
    <mergeCell ref="B5:C5"/>
    <mergeCell ref="B6:C6"/>
    <mergeCell ref="A3:G3"/>
    <mergeCell ref="B7:C7"/>
    <mergeCell ref="D5:E5"/>
    <mergeCell ref="D6:E6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4">
      <selection activeCell="A10" sqref="A10:A18"/>
    </sheetView>
  </sheetViews>
  <sheetFormatPr defaultColWidth="9.140625" defaultRowHeight="12.75"/>
  <cols>
    <col min="1" max="1" width="10.7109375" style="12" customWidth="1"/>
    <col min="2" max="7" width="9.7109375" style="7" customWidth="1"/>
    <col min="8" max="16384" width="9.140625" style="7" customWidth="1"/>
  </cols>
  <sheetData>
    <row r="1" spans="1:7" ht="12.75">
      <c r="A1" s="93" t="s">
        <v>12</v>
      </c>
      <c r="B1" s="118"/>
      <c r="C1" s="118"/>
      <c r="D1" s="118"/>
      <c r="E1" s="104"/>
      <c r="F1" s="53"/>
      <c r="G1" s="53"/>
    </row>
    <row r="2" spans="1:7" ht="12.75">
      <c r="A2" s="96">
        <v>42143</v>
      </c>
      <c r="B2" s="119"/>
      <c r="C2" s="119"/>
      <c r="D2" s="119"/>
      <c r="E2" s="107"/>
      <c r="F2" s="53"/>
      <c r="G2" s="53"/>
    </row>
    <row r="3" spans="1:5" ht="12.75">
      <c r="A3" s="99" t="s">
        <v>26</v>
      </c>
      <c r="B3" s="115"/>
      <c r="C3" s="115"/>
      <c r="D3" s="115"/>
      <c r="E3" s="98"/>
    </row>
    <row r="4" spans="1:5" ht="12.75">
      <c r="A4" s="71"/>
      <c r="B4" s="69"/>
      <c r="C4" s="69"/>
      <c r="D4" s="69"/>
      <c r="E4" s="68"/>
    </row>
    <row r="5" spans="1:5" ht="12.75">
      <c r="A5" s="51"/>
      <c r="B5" s="121" t="s">
        <v>40</v>
      </c>
      <c r="C5" s="121"/>
      <c r="D5" s="121"/>
      <c r="E5" s="121"/>
    </row>
    <row r="6" spans="1:5" ht="12.75">
      <c r="A6" s="52"/>
      <c r="B6" s="105" t="s">
        <v>28</v>
      </c>
      <c r="C6" s="106"/>
      <c r="D6" s="106"/>
      <c r="E6" s="120"/>
    </row>
    <row r="7" spans="1:5" s="21" customFormat="1" ht="12.75">
      <c r="A7" s="37"/>
      <c r="B7" s="105" t="s">
        <v>45</v>
      </c>
      <c r="C7" s="106"/>
      <c r="D7" s="106"/>
      <c r="E7" s="120"/>
    </row>
    <row r="8" spans="1:5" s="8" customFormat="1" ht="99" customHeight="1" thickBot="1">
      <c r="A8" s="26" t="s">
        <v>3</v>
      </c>
      <c r="B8" s="1" t="s">
        <v>41</v>
      </c>
      <c r="C8" s="1" t="s">
        <v>42</v>
      </c>
      <c r="D8" s="1" t="s">
        <v>43</v>
      </c>
      <c r="E8" s="1" t="s">
        <v>44</v>
      </c>
    </row>
    <row r="9" spans="1:5" s="11" customFormat="1" ht="12.75" customHeight="1" thickBot="1">
      <c r="A9" s="9"/>
      <c r="B9" s="10"/>
      <c r="C9" s="10"/>
      <c r="D9" s="10"/>
      <c r="E9" s="10"/>
    </row>
    <row r="10" spans="1:5" s="11" customFormat="1" ht="12.75">
      <c r="A10" s="92">
        <v>2110</v>
      </c>
      <c r="B10" s="30">
        <v>2</v>
      </c>
      <c r="C10" s="30">
        <v>2</v>
      </c>
      <c r="D10" s="30">
        <v>2</v>
      </c>
      <c r="E10" s="14">
        <v>4</v>
      </c>
    </row>
    <row r="11" spans="1:5" s="11" customFormat="1" ht="12.75">
      <c r="A11" s="92">
        <v>2205</v>
      </c>
      <c r="B11" s="31">
        <v>0</v>
      </c>
      <c r="C11" s="31">
        <v>0</v>
      </c>
      <c r="D11" s="31">
        <v>0</v>
      </c>
      <c r="E11" s="17">
        <v>0</v>
      </c>
    </row>
    <row r="12" spans="1:5" s="11" customFormat="1" ht="12.75">
      <c r="A12" s="92">
        <v>2207</v>
      </c>
      <c r="B12" s="31">
        <v>150</v>
      </c>
      <c r="C12" s="31">
        <v>46</v>
      </c>
      <c r="D12" s="31">
        <v>85</v>
      </c>
      <c r="E12" s="17">
        <v>145</v>
      </c>
    </row>
    <row r="13" spans="1:5" s="11" customFormat="1" ht="12.75">
      <c r="A13" s="92">
        <v>2208</v>
      </c>
      <c r="B13" s="31">
        <v>198</v>
      </c>
      <c r="C13" s="31">
        <v>58</v>
      </c>
      <c r="D13" s="31">
        <v>78</v>
      </c>
      <c r="E13" s="17">
        <v>127</v>
      </c>
    </row>
    <row r="14" spans="1:5" s="11" customFormat="1" ht="12.75">
      <c r="A14" s="92">
        <v>2209</v>
      </c>
      <c r="B14" s="31">
        <v>99</v>
      </c>
      <c r="C14" s="31">
        <v>43</v>
      </c>
      <c r="D14" s="31">
        <v>47</v>
      </c>
      <c r="E14" s="17">
        <v>81</v>
      </c>
    </row>
    <row r="15" spans="1:5" s="11" customFormat="1" ht="12.75">
      <c r="A15" s="92">
        <v>2210</v>
      </c>
      <c r="B15" s="31">
        <v>155</v>
      </c>
      <c r="C15" s="31">
        <v>44</v>
      </c>
      <c r="D15" s="31">
        <v>49</v>
      </c>
      <c r="E15" s="17">
        <v>111</v>
      </c>
    </row>
    <row r="16" spans="1:5" s="11" customFormat="1" ht="12.75">
      <c r="A16" s="92">
        <v>2211</v>
      </c>
      <c r="B16" s="31">
        <v>139</v>
      </c>
      <c r="C16" s="31">
        <v>51</v>
      </c>
      <c r="D16" s="31">
        <v>74</v>
      </c>
      <c r="E16" s="17">
        <v>116</v>
      </c>
    </row>
    <row r="17" spans="1:5" s="11" customFormat="1" ht="12.75">
      <c r="A17" s="92">
        <v>2212</v>
      </c>
      <c r="B17" s="31">
        <v>81</v>
      </c>
      <c r="C17" s="31">
        <v>36</v>
      </c>
      <c r="D17" s="31">
        <v>52</v>
      </c>
      <c r="E17" s="17">
        <v>91</v>
      </c>
    </row>
    <row r="18" spans="1:5" s="11" customFormat="1" ht="12.75">
      <c r="A18" s="92">
        <v>2214</v>
      </c>
      <c r="B18" s="31">
        <v>47</v>
      </c>
      <c r="C18" s="31">
        <v>19</v>
      </c>
      <c r="D18" s="31">
        <v>18</v>
      </c>
      <c r="E18" s="17">
        <v>41</v>
      </c>
    </row>
    <row r="19" spans="1:5" ht="12.75">
      <c r="A19" s="3" t="s">
        <v>0</v>
      </c>
      <c r="B19" s="13">
        <f>SUM(B10:B18)</f>
        <v>871</v>
      </c>
      <c r="C19" s="13">
        <f>SUM(C10:C18)</f>
        <v>299</v>
      </c>
      <c r="D19" s="13">
        <f>SUM(D10:D18)</f>
        <v>405</v>
      </c>
      <c r="E19" s="13">
        <f>SUM(E10:E18)</f>
        <v>716</v>
      </c>
    </row>
  </sheetData>
  <sheetProtection selectLockedCells="1"/>
  <mergeCells count="6">
    <mergeCell ref="A1:E1"/>
    <mergeCell ref="A2:E2"/>
    <mergeCell ref="A3:E3"/>
    <mergeCell ref="B7:E7"/>
    <mergeCell ref="B5:E5"/>
    <mergeCell ref="B6:E6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zoomScalePageLayoutView="0" workbookViewId="0" topLeftCell="A43">
      <selection activeCell="D90" sqref="D90"/>
    </sheetView>
  </sheetViews>
  <sheetFormatPr defaultColWidth="9.140625" defaultRowHeight="12.75"/>
  <cols>
    <col min="1" max="1" width="10.7109375" style="12" customWidth="1"/>
    <col min="2" max="16384" width="9.140625" style="7" customWidth="1"/>
  </cols>
  <sheetData>
    <row r="1" spans="1:6" ht="12.75">
      <c r="A1" s="93" t="s">
        <v>12</v>
      </c>
      <c r="B1" s="94"/>
      <c r="C1" s="94"/>
      <c r="D1" s="94"/>
      <c r="E1" s="94"/>
      <c r="F1" s="95"/>
    </row>
    <row r="2" spans="1:6" ht="12.75">
      <c r="A2" s="96">
        <v>42143</v>
      </c>
      <c r="B2" s="97"/>
      <c r="C2" s="97"/>
      <c r="D2" s="97"/>
      <c r="E2" s="97"/>
      <c r="F2" s="98"/>
    </row>
    <row r="3" spans="1:6" ht="12.75">
      <c r="A3" s="124" t="s">
        <v>26</v>
      </c>
      <c r="B3" s="125"/>
      <c r="C3" s="125"/>
      <c r="D3" s="125"/>
      <c r="E3" s="125"/>
      <c r="F3" s="110"/>
    </row>
    <row r="4" spans="1:6" ht="12.75">
      <c r="A4" s="122"/>
      <c r="B4" s="123"/>
      <c r="C4" s="123"/>
      <c r="D4" s="123"/>
      <c r="E4" s="123"/>
      <c r="F4" s="123"/>
    </row>
    <row r="5" spans="1:6" ht="12.75">
      <c r="A5" s="51"/>
      <c r="B5" s="39"/>
      <c r="C5" s="40"/>
      <c r="D5" s="40"/>
      <c r="E5" s="40"/>
      <c r="F5" s="41"/>
    </row>
    <row r="6" spans="1:6" ht="12.75">
      <c r="A6" s="52"/>
      <c r="B6" s="105" t="s">
        <v>1</v>
      </c>
      <c r="C6" s="106"/>
      <c r="D6" s="106"/>
      <c r="E6" s="106"/>
      <c r="F6" s="120"/>
    </row>
    <row r="7" spans="1:6" s="21" customFormat="1" ht="12.75">
      <c r="A7" s="20"/>
      <c r="B7" s="105" t="s">
        <v>2</v>
      </c>
      <c r="C7" s="106"/>
      <c r="D7" s="106"/>
      <c r="E7" s="106"/>
      <c r="F7" s="120"/>
    </row>
    <row r="8" spans="1:6" s="21" customFormat="1" ht="12.75">
      <c r="A8" s="37"/>
      <c r="B8" s="4"/>
      <c r="C8" s="5"/>
      <c r="D8" s="5"/>
      <c r="E8" s="5"/>
      <c r="F8" s="6"/>
    </row>
    <row r="9" spans="1:6" s="8" customFormat="1" ht="99" customHeight="1" thickBot="1">
      <c r="A9" s="26" t="s">
        <v>3</v>
      </c>
      <c r="B9" s="2" t="s">
        <v>4</v>
      </c>
      <c r="C9" s="2" t="s">
        <v>5</v>
      </c>
      <c r="D9" s="2" t="s">
        <v>7</v>
      </c>
      <c r="E9" s="2" t="s">
        <v>8</v>
      </c>
      <c r="F9" s="1" t="s">
        <v>6</v>
      </c>
    </row>
    <row r="10" spans="1:6" s="11" customFormat="1" ht="12.75" customHeight="1" thickBot="1">
      <c r="A10" s="9"/>
      <c r="B10" s="10"/>
      <c r="C10" s="10"/>
      <c r="D10" s="10"/>
      <c r="E10" s="10"/>
      <c r="F10" s="44"/>
    </row>
    <row r="11" spans="1:6" s="11" customFormat="1" ht="12.75">
      <c r="A11" s="66">
        <v>1401</v>
      </c>
      <c r="B11" s="14">
        <v>1112</v>
      </c>
      <c r="C11" s="15">
        <v>2</v>
      </c>
      <c r="D11" s="81">
        <f aca="true" t="shared" si="0" ref="D11:D89">IF(B11&lt;&gt;0,C11+B11,"")</f>
        <v>1114</v>
      </c>
      <c r="E11" s="15">
        <v>40</v>
      </c>
      <c r="F11" s="16">
        <f aca="true" t="shared" si="1" ref="F11:F89">IF(B11&lt;&gt;0,E11/D11,"")</f>
        <v>0.03590664272890485</v>
      </c>
    </row>
    <row r="12" spans="1:6" s="11" customFormat="1" ht="12.75">
      <c r="A12" s="66">
        <v>1402</v>
      </c>
      <c r="B12" s="17">
        <v>1309</v>
      </c>
      <c r="C12" s="18">
        <v>5</v>
      </c>
      <c r="D12" s="33">
        <f t="shared" si="0"/>
        <v>1314</v>
      </c>
      <c r="E12" s="18">
        <v>70</v>
      </c>
      <c r="F12" s="80">
        <f t="shared" si="1"/>
        <v>0.0532724505327245</v>
      </c>
    </row>
    <row r="13" spans="1:6" s="11" customFormat="1" ht="12.75">
      <c r="A13" s="66">
        <v>1403</v>
      </c>
      <c r="B13" s="17">
        <v>509</v>
      </c>
      <c r="C13" s="18">
        <v>0</v>
      </c>
      <c r="D13" s="33">
        <f t="shared" si="0"/>
        <v>509</v>
      </c>
      <c r="E13" s="18">
        <v>36</v>
      </c>
      <c r="F13" s="80">
        <f t="shared" si="1"/>
        <v>0.07072691552062868</v>
      </c>
    </row>
    <row r="14" spans="1:6" s="11" customFormat="1" ht="12.75">
      <c r="A14" s="66">
        <v>1404</v>
      </c>
      <c r="B14" s="17">
        <v>1640</v>
      </c>
      <c r="C14" s="18">
        <v>0</v>
      </c>
      <c r="D14" s="33">
        <f t="shared" si="0"/>
        <v>1640</v>
      </c>
      <c r="E14" s="18">
        <v>62</v>
      </c>
      <c r="F14" s="80">
        <f t="shared" si="1"/>
        <v>0.03780487804878049</v>
      </c>
    </row>
    <row r="15" spans="1:6" s="11" customFormat="1" ht="12.75">
      <c r="A15" s="66">
        <v>1405</v>
      </c>
      <c r="B15" s="17">
        <v>1420</v>
      </c>
      <c r="C15" s="18">
        <v>1</v>
      </c>
      <c r="D15" s="33">
        <f t="shared" si="0"/>
        <v>1421</v>
      </c>
      <c r="E15" s="18">
        <v>84</v>
      </c>
      <c r="F15" s="80">
        <f t="shared" si="1"/>
        <v>0.059113300492610835</v>
      </c>
    </row>
    <row r="16" spans="1:6" s="11" customFormat="1" ht="12.75">
      <c r="A16" s="66">
        <v>1406</v>
      </c>
      <c r="B16" s="17">
        <v>1998</v>
      </c>
      <c r="C16" s="18">
        <v>3</v>
      </c>
      <c r="D16" s="33">
        <f t="shared" si="0"/>
        <v>2001</v>
      </c>
      <c r="E16" s="18">
        <v>74</v>
      </c>
      <c r="F16" s="80">
        <f t="shared" si="1"/>
        <v>0.03698150924537731</v>
      </c>
    </row>
    <row r="17" spans="1:6" s="11" customFormat="1" ht="12.75">
      <c r="A17" s="66">
        <v>1407</v>
      </c>
      <c r="B17" s="17">
        <v>1225</v>
      </c>
      <c r="C17" s="18">
        <v>2</v>
      </c>
      <c r="D17" s="33">
        <f t="shared" si="0"/>
        <v>1227</v>
      </c>
      <c r="E17" s="18">
        <v>67</v>
      </c>
      <c r="F17" s="80">
        <f t="shared" si="1"/>
        <v>0.05460472697636512</v>
      </c>
    </row>
    <row r="18" spans="1:6" s="11" customFormat="1" ht="12.75">
      <c r="A18" s="66">
        <v>1408</v>
      </c>
      <c r="B18" s="17">
        <v>1531</v>
      </c>
      <c r="C18" s="18">
        <v>1</v>
      </c>
      <c r="D18" s="33">
        <f t="shared" si="0"/>
        <v>1532</v>
      </c>
      <c r="E18" s="18">
        <v>86</v>
      </c>
      <c r="F18" s="80">
        <f t="shared" si="1"/>
        <v>0.05613577023498695</v>
      </c>
    </row>
    <row r="19" spans="1:6" s="11" customFormat="1" ht="12.75">
      <c r="A19" s="66">
        <v>1409</v>
      </c>
      <c r="B19" s="17">
        <v>1396</v>
      </c>
      <c r="C19" s="18">
        <v>7</v>
      </c>
      <c r="D19" s="33">
        <f t="shared" si="0"/>
        <v>1403</v>
      </c>
      <c r="E19" s="18">
        <v>106</v>
      </c>
      <c r="F19" s="80">
        <f t="shared" si="1"/>
        <v>0.07555238774055595</v>
      </c>
    </row>
    <row r="20" spans="1:6" s="11" customFormat="1" ht="12.75">
      <c r="A20" s="66">
        <v>1410</v>
      </c>
      <c r="B20" s="17">
        <v>1313</v>
      </c>
      <c r="C20" s="18">
        <v>1</v>
      </c>
      <c r="D20" s="33">
        <f t="shared" si="0"/>
        <v>1314</v>
      </c>
      <c r="E20" s="18">
        <v>78</v>
      </c>
      <c r="F20" s="80">
        <f t="shared" si="1"/>
        <v>0.0593607305936073</v>
      </c>
    </row>
    <row r="21" spans="1:6" s="11" customFormat="1" ht="12.75">
      <c r="A21" s="66">
        <v>1411</v>
      </c>
      <c r="B21" s="17">
        <v>1516</v>
      </c>
      <c r="C21" s="18">
        <v>3</v>
      </c>
      <c r="D21" s="33">
        <f t="shared" si="0"/>
        <v>1519</v>
      </c>
      <c r="E21" s="18">
        <v>29</v>
      </c>
      <c r="F21" s="80">
        <f t="shared" si="1"/>
        <v>0.019091507570770244</v>
      </c>
    </row>
    <row r="22" spans="1:6" s="11" customFormat="1" ht="12.75">
      <c r="A22" s="66">
        <v>1412</v>
      </c>
      <c r="B22" s="17">
        <v>544</v>
      </c>
      <c r="C22" s="18">
        <v>0</v>
      </c>
      <c r="D22" s="33">
        <f t="shared" si="0"/>
        <v>544</v>
      </c>
      <c r="E22" s="18">
        <v>19</v>
      </c>
      <c r="F22" s="80">
        <f t="shared" si="1"/>
        <v>0.034926470588235295</v>
      </c>
    </row>
    <row r="23" spans="1:6" s="11" customFormat="1" ht="12.75">
      <c r="A23" s="66">
        <v>1413</v>
      </c>
      <c r="B23" s="17">
        <v>1870</v>
      </c>
      <c r="C23" s="18">
        <v>6</v>
      </c>
      <c r="D23" s="33">
        <f t="shared" si="0"/>
        <v>1876</v>
      </c>
      <c r="E23" s="18">
        <v>61</v>
      </c>
      <c r="F23" s="80">
        <f t="shared" si="1"/>
        <v>0.03251599147121535</v>
      </c>
    </row>
    <row r="24" spans="1:6" s="11" customFormat="1" ht="12.75">
      <c r="A24" s="66">
        <v>1414</v>
      </c>
      <c r="B24" s="17">
        <v>2219</v>
      </c>
      <c r="C24" s="18">
        <v>0</v>
      </c>
      <c r="D24" s="33">
        <f t="shared" si="0"/>
        <v>2219</v>
      </c>
      <c r="E24" s="18">
        <v>56</v>
      </c>
      <c r="F24" s="80">
        <f t="shared" si="1"/>
        <v>0.025236593059936908</v>
      </c>
    </row>
    <row r="25" spans="1:6" s="11" customFormat="1" ht="12.75">
      <c r="A25" s="66">
        <v>1415</v>
      </c>
      <c r="B25" s="17">
        <v>1398</v>
      </c>
      <c r="C25" s="18">
        <v>0</v>
      </c>
      <c r="D25" s="33">
        <f t="shared" si="0"/>
        <v>1398</v>
      </c>
      <c r="E25" s="18">
        <v>37</v>
      </c>
      <c r="F25" s="80">
        <f t="shared" si="1"/>
        <v>0.026466380543633764</v>
      </c>
    </row>
    <row r="26" spans="1:6" s="11" customFormat="1" ht="12.75">
      <c r="A26" s="66">
        <v>1416</v>
      </c>
      <c r="B26" s="17">
        <v>1551</v>
      </c>
      <c r="C26" s="18">
        <v>4</v>
      </c>
      <c r="D26" s="33">
        <f t="shared" si="0"/>
        <v>1555</v>
      </c>
      <c r="E26" s="18">
        <v>38</v>
      </c>
      <c r="F26" s="80">
        <f t="shared" si="1"/>
        <v>0.024437299035369776</v>
      </c>
    </row>
    <row r="27" spans="1:6" s="11" customFormat="1" ht="12.75">
      <c r="A27" s="66">
        <v>1417</v>
      </c>
      <c r="B27" s="17">
        <v>1357</v>
      </c>
      <c r="C27" s="18">
        <v>0</v>
      </c>
      <c r="D27" s="33">
        <f t="shared" si="0"/>
        <v>1357</v>
      </c>
      <c r="E27" s="18">
        <v>35</v>
      </c>
      <c r="F27" s="80">
        <f t="shared" si="1"/>
        <v>0.025792188651436992</v>
      </c>
    </row>
    <row r="28" spans="1:6" s="11" customFormat="1" ht="12.75">
      <c r="A28" s="66">
        <v>1418</v>
      </c>
      <c r="B28" s="17">
        <v>2080</v>
      </c>
      <c r="C28" s="18">
        <v>0</v>
      </c>
      <c r="D28" s="33">
        <f t="shared" si="0"/>
        <v>2080</v>
      </c>
      <c r="E28" s="18">
        <v>69</v>
      </c>
      <c r="F28" s="80">
        <f t="shared" si="1"/>
        <v>0.03317307692307692</v>
      </c>
    </row>
    <row r="29" spans="1:6" s="11" customFormat="1" ht="12.75">
      <c r="A29" s="66">
        <v>1419</v>
      </c>
      <c r="B29" s="17">
        <v>1280</v>
      </c>
      <c r="C29" s="18">
        <v>0</v>
      </c>
      <c r="D29" s="33">
        <f t="shared" si="0"/>
        <v>1280</v>
      </c>
      <c r="E29" s="18">
        <v>37</v>
      </c>
      <c r="F29" s="80">
        <f t="shared" si="1"/>
        <v>0.02890625</v>
      </c>
    </row>
    <row r="30" spans="1:6" s="11" customFormat="1" ht="12.75">
      <c r="A30" s="66">
        <v>1501</v>
      </c>
      <c r="B30" s="17">
        <v>2039</v>
      </c>
      <c r="C30" s="18">
        <v>1</v>
      </c>
      <c r="D30" s="33">
        <f t="shared" si="0"/>
        <v>2040</v>
      </c>
      <c r="E30" s="18">
        <v>38</v>
      </c>
      <c r="F30" s="80">
        <f t="shared" si="1"/>
        <v>0.018627450980392157</v>
      </c>
    </row>
    <row r="31" spans="1:6" s="11" customFormat="1" ht="12.75">
      <c r="A31" s="66">
        <v>1504</v>
      </c>
      <c r="B31" s="17">
        <v>2202</v>
      </c>
      <c r="C31" s="18">
        <v>0</v>
      </c>
      <c r="D31" s="33">
        <f t="shared" si="0"/>
        <v>2202</v>
      </c>
      <c r="E31" s="18">
        <v>2</v>
      </c>
      <c r="F31" s="80">
        <f t="shared" si="1"/>
        <v>0.0009082652134423251</v>
      </c>
    </row>
    <row r="32" spans="1:6" s="11" customFormat="1" ht="12.75">
      <c r="A32" s="66">
        <v>1607</v>
      </c>
      <c r="B32" s="17">
        <v>1738</v>
      </c>
      <c r="C32" s="18">
        <v>0</v>
      </c>
      <c r="D32" s="33">
        <f t="shared" si="0"/>
        <v>1738</v>
      </c>
      <c r="E32" s="18">
        <v>45</v>
      </c>
      <c r="F32" s="80">
        <f t="shared" si="1"/>
        <v>0.025891829689298044</v>
      </c>
    </row>
    <row r="33" spans="1:6" s="11" customFormat="1" ht="12.75">
      <c r="A33" s="66">
        <v>1609</v>
      </c>
      <c r="B33" s="17">
        <v>1422</v>
      </c>
      <c r="C33" s="18">
        <v>0</v>
      </c>
      <c r="D33" s="33">
        <f t="shared" si="0"/>
        <v>1422</v>
      </c>
      <c r="E33" s="18">
        <v>29</v>
      </c>
      <c r="F33" s="80">
        <f t="shared" si="1"/>
        <v>0.020393811533052038</v>
      </c>
    </row>
    <row r="34" spans="1:6" s="11" customFormat="1" ht="12.75">
      <c r="A34" s="66">
        <v>1610</v>
      </c>
      <c r="B34" s="17">
        <v>1822</v>
      </c>
      <c r="C34" s="18">
        <v>0</v>
      </c>
      <c r="D34" s="33">
        <f t="shared" si="0"/>
        <v>1822</v>
      </c>
      <c r="E34" s="18">
        <v>26</v>
      </c>
      <c r="F34" s="80">
        <f t="shared" si="1"/>
        <v>0.014270032930845226</v>
      </c>
    </row>
    <row r="35" spans="1:6" s="11" customFormat="1" ht="12.75">
      <c r="A35" s="66">
        <v>1611</v>
      </c>
      <c r="B35" s="17">
        <v>1562</v>
      </c>
      <c r="C35" s="18">
        <v>0</v>
      </c>
      <c r="D35" s="33">
        <f t="shared" si="0"/>
        <v>1562</v>
      </c>
      <c r="E35" s="18">
        <v>58</v>
      </c>
      <c r="F35" s="80">
        <f t="shared" si="1"/>
        <v>0.03713188220230474</v>
      </c>
    </row>
    <row r="36" spans="1:6" s="11" customFormat="1" ht="12.75">
      <c r="A36" s="66">
        <v>1612</v>
      </c>
      <c r="B36" s="17">
        <v>903</v>
      </c>
      <c r="C36" s="18">
        <v>1</v>
      </c>
      <c r="D36" s="33">
        <f t="shared" si="0"/>
        <v>904</v>
      </c>
      <c r="E36" s="18">
        <v>8</v>
      </c>
      <c r="F36" s="80">
        <f t="shared" si="1"/>
        <v>0.008849557522123894</v>
      </c>
    </row>
    <row r="37" spans="1:6" s="11" customFormat="1" ht="12.75">
      <c r="A37" s="66">
        <v>1613</v>
      </c>
      <c r="B37" s="17">
        <v>1430</v>
      </c>
      <c r="C37" s="18">
        <v>0</v>
      </c>
      <c r="D37" s="33">
        <f t="shared" si="0"/>
        <v>1430</v>
      </c>
      <c r="E37" s="18">
        <v>15</v>
      </c>
      <c r="F37" s="80">
        <f t="shared" si="1"/>
        <v>0.01048951048951049</v>
      </c>
    </row>
    <row r="38" spans="1:6" s="11" customFormat="1" ht="12.75">
      <c r="A38" s="66">
        <v>1614</v>
      </c>
      <c r="B38" s="17">
        <v>1234</v>
      </c>
      <c r="C38" s="18">
        <v>0</v>
      </c>
      <c r="D38" s="33">
        <f t="shared" si="0"/>
        <v>1234</v>
      </c>
      <c r="E38" s="18">
        <v>13</v>
      </c>
      <c r="F38" s="80">
        <f t="shared" si="1"/>
        <v>0.01053484602917342</v>
      </c>
    </row>
    <row r="39" spans="1:6" s="11" customFormat="1" ht="12.75">
      <c r="A39" s="66">
        <v>1615</v>
      </c>
      <c r="B39" s="17">
        <v>1610</v>
      </c>
      <c r="C39" s="18">
        <v>0</v>
      </c>
      <c r="D39" s="33">
        <f t="shared" si="0"/>
        <v>1610</v>
      </c>
      <c r="E39" s="18">
        <v>4</v>
      </c>
      <c r="F39" s="80">
        <f t="shared" si="1"/>
        <v>0.002484472049689441</v>
      </c>
    </row>
    <row r="40" spans="1:6" s="11" customFormat="1" ht="12.75">
      <c r="A40" s="66">
        <v>1701</v>
      </c>
      <c r="B40" s="17">
        <v>1208</v>
      </c>
      <c r="C40" s="18">
        <v>0</v>
      </c>
      <c r="D40" s="33">
        <f t="shared" si="0"/>
        <v>1208</v>
      </c>
      <c r="E40" s="18">
        <v>4</v>
      </c>
      <c r="F40" s="80">
        <f t="shared" si="1"/>
        <v>0.0033112582781456954</v>
      </c>
    </row>
    <row r="41" spans="1:6" s="11" customFormat="1" ht="12.75">
      <c r="A41" s="66">
        <v>1702</v>
      </c>
      <c r="B41" s="17">
        <v>1434</v>
      </c>
      <c r="C41" s="18">
        <v>1</v>
      </c>
      <c r="D41" s="33">
        <f t="shared" si="0"/>
        <v>1435</v>
      </c>
      <c r="E41" s="18">
        <v>25</v>
      </c>
      <c r="F41" s="80">
        <f t="shared" si="1"/>
        <v>0.017421602787456445</v>
      </c>
    </row>
    <row r="42" spans="1:6" s="11" customFormat="1" ht="12.75">
      <c r="A42" s="66">
        <v>1703</v>
      </c>
      <c r="B42" s="17">
        <v>1289</v>
      </c>
      <c r="C42" s="18">
        <v>0</v>
      </c>
      <c r="D42" s="33">
        <f t="shared" si="0"/>
        <v>1289</v>
      </c>
      <c r="E42" s="18">
        <v>7</v>
      </c>
      <c r="F42" s="80">
        <f t="shared" si="1"/>
        <v>0.005430566330488751</v>
      </c>
    </row>
    <row r="43" spans="1:6" s="11" customFormat="1" ht="12.75">
      <c r="A43" s="66">
        <v>1712</v>
      </c>
      <c r="B43" s="17">
        <v>1183</v>
      </c>
      <c r="C43" s="18">
        <v>0</v>
      </c>
      <c r="D43" s="33">
        <f t="shared" si="0"/>
        <v>1183</v>
      </c>
      <c r="E43" s="18">
        <v>7</v>
      </c>
      <c r="F43" s="80">
        <f t="shared" si="1"/>
        <v>0.005917159763313609</v>
      </c>
    </row>
    <row r="44" spans="1:6" s="11" customFormat="1" ht="12.75">
      <c r="A44" s="66">
        <v>1803</v>
      </c>
      <c r="B44" s="17">
        <v>1110</v>
      </c>
      <c r="C44" s="18">
        <v>0</v>
      </c>
      <c r="D44" s="33">
        <f t="shared" si="0"/>
        <v>1110</v>
      </c>
      <c r="E44" s="18">
        <v>0</v>
      </c>
      <c r="F44" s="80">
        <f t="shared" si="1"/>
        <v>0</v>
      </c>
    </row>
    <row r="45" spans="1:6" s="11" customFormat="1" ht="12.75">
      <c r="A45" s="66">
        <v>1901</v>
      </c>
      <c r="B45" s="17">
        <v>1633</v>
      </c>
      <c r="C45" s="18">
        <v>0</v>
      </c>
      <c r="D45" s="33">
        <f t="shared" si="0"/>
        <v>1633</v>
      </c>
      <c r="E45" s="18">
        <v>4</v>
      </c>
      <c r="F45" s="80">
        <f t="shared" si="1"/>
        <v>0.002449479485609308</v>
      </c>
    </row>
    <row r="46" spans="1:6" s="11" customFormat="1" ht="12.75">
      <c r="A46" s="66">
        <v>1903</v>
      </c>
      <c r="B46" s="17">
        <v>632</v>
      </c>
      <c r="C46" s="18">
        <v>1</v>
      </c>
      <c r="D46" s="33">
        <f t="shared" si="0"/>
        <v>633</v>
      </c>
      <c r="E46" s="18">
        <v>10</v>
      </c>
      <c r="F46" s="80">
        <f t="shared" si="1"/>
        <v>0.01579778830963665</v>
      </c>
    </row>
    <row r="47" spans="1:6" s="11" customFormat="1" ht="12.75">
      <c r="A47" s="66">
        <v>1904</v>
      </c>
      <c r="B47" s="17">
        <v>1300</v>
      </c>
      <c r="C47" s="18">
        <v>0</v>
      </c>
      <c r="D47" s="33">
        <f t="shared" si="0"/>
        <v>1300</v>
      </c>
      <c r="E47" s="18">
        <v>2</v>
      </c>
      <c r="F47" s="80">
        <f t="shared" si="1"/>
        <v>0.0015384615384615385</v>
      </c>
    </row>
    <row r="48" spans="1:6" s="11" customFormat="1" ht="12.75">
      <c r="A48" s="66">
        <v>1916</v>
      </c>
      <c r="B48" s="17">
        <v>1112</v>
      </c>
      <c r="C48" s="18">
        <v>0</v>
      </c>
      <c r="D48" s="33">
        <f t="shared" si="0"/>
        <v>1112</v>
      </c>
      <c r="E48" s="18">
        <v>0</v>
      </c>
      <c r="F48" s="80">
        <f t="shared" si="1"/>
        <v>0</v>
      </c>
    </row>
    <row r="49" spans="1:6" s="11" customFormat="1" ht="12.75">
      <c r="A49" s="66">
        <v>1917</v>
      </c>
      <c r="B49" s="17">
        <v>980</v>
      </c>
      <c r="C49" s="18">
        <v>1</v>
      </c>
      <c r="D49" s="33">
        <f t="shared" si="0"/>
        <v>981</v>
      </c>
      <c r="E49" s="18">
        <v>28</v>
      </c>
      <c r="F49" s="80">
        <f t="shared" si="1"/>
        <v>0.02854230377166157</v>
      </c>
    </row>
    <row r="50" spans="1:6" s="11" customFormat="1" ht="12.75">
      <c r="A50" s="66">
        <v>1919</v>
      </c>
      <c r="B50" s="17">
        <v>1527</v>
      </c>
      <c r="C50" s="18">
        <v>5</v>
      </c>
      <c r="D50" s="33">
        <f t="shared" si="0"/>
        <v>1532</v>
      </c>
      <c r="E50" s="18">
        <v>52</v>
      </c>
      <c r="F50" s="80">
        <f t="shared" si="1"/>
        <v>0.033942558746736295</v>
      </c>
    </row>
    <row r="51" spans="1:6" s="11" customFormat="1" ht="12.75">
      <c r="A51" s="66">
        <v>2001</v>
      </c>
      <c r="B51" s="17">
        <v>1323</v>
      </c>
      <c r="C51" s="18">
        <v>0</v>
      </c>
      <c r="D51" s="33">
        <f t="shared" si="0"/>
        <v>1323</v>
      </c>
      <c r="E51" s="18">
        <v>42</v>
      </c>
      <c r="F51" s="80">
        <f t="shared" si="1"/>
        <v>0.031746031746031744</v>
      </c>
    </row>
    <row r="52" spans="1:6" s="11" customFormat="1" ht="12.75">
      <c r="A52" s="66">
        <v>2002</v>
      </c>
      <c r="B52" s="17">
        <v>2182</v>
      </c>
      <c r="C52" s="18">
        <v>2</v>
      </c>
      <c r="D52" s="33">
        <f t="shared" si="0"/>
        <v>2184</v>
      </c>
      <c r="E52" s="18">
        <v>60</v>
      </c>
      <c r="F52" s="80">
        <f t="shared" si="1"/>
        <v>0.027472527472527472</v>
      </c>
    </row>
    <row r="53" spans="1:6" s="11" customFormat="1" ht="12.75">
      <c r="A53" s="66">
        <v>2003</v>
      </c>
      <c r="B53" s="17">
        <v>1656</v>
      </c>
      <c r="C53" s="18">
        <v>0</v>
      </c>
      <c r="D53" s="33">
        <f t="shared" si="0"/>
        <v>1656</v>
      </c>
      <c r="E53" s="18">
        <v>32</v>
      </c>
      <c r="F53" s="80">
        <f t="shared" si="1"/>
        <v>0.01932367149758454</v>
      </c>
    </row>
    <row r="54" spans="1:6" s="11" customFormat="1" ht="12.75">
      <c r="A54" s="66">
        <v>2004</v>
      </c>
      <c r="B54" s="17">
        <v>1544</v>
      </c>
      <c r="C54" s="18">
        <v>0</v>
      </c>
      <c r="D54" s="33">
        <f t="shared" si="0"/>
        <v>1544</v>
      </c>
      <c r="E54" s="18">
        <v>62</v>
      </c>
      <c r="F54" s="80">
        <f t="shared" si="1"/>
        <v>0.04015544041450777</v>
      </c>
    </row>
    <row r="55" spans="1:6" s="11" customFormat="1" ht="12.75">
      <c r="A55" s="66">
        <v>2005</v>
      </c>
      <c r="B55" s="17">
        <v>2106</v>
      </c>
      <c r="C55" s="18">
        <v>4</v>
      </c>
      <c r="D55" s="33">
        <f t="shared" si="0"/>
        <v>2110</v>
      </c>
      <c r="E55" s="18">
        <v>83</v>
      </c>
      <c r="F55" s="80">
        <f t="shared" si="1"/>
        <v>0.03933649289099526</v>
      </c>
    </row>
    <row r="56" spans="1:6" s="11" customFormat="1" ht="12.75">
      <c r="A56" s="66">
        <v>2006</v>
      </c>
      <c r="B56" s="17">
        <v>1775</v>
      </c>
      <c r="C56" s="18">
        <v>0</v>
      </c>
      <c r="D56" s="33">
        <f t="shared" si="0"/>
        <v>1775</v>
      </c>
      <c r="E56" s="18">
        <v>69</v>
      </c>
      <c r="F56" s="34">
        <f t="shared" si="1"/>
        <v>0.038873239436619716</v>
      </c>
    </row>
    <row r="57" spans="1:6" s="11" customFormat="1" ht="12.75">
      <c r="A57" s="66">
        <v>2007</v>
      </c>
      <c r="B57" s="17">
        <v>1539</v>
      </c>
      <c r="C57" s="18">
        <v>0</v>
      </c>
      <c r="D57" s="33">
        <f t="shared" si="0"/>
        <v>1539</v>
      </c>
      <c r="E57" s="18">
        <v>31</v>
      </c>
      <c r="F57" s="34">
        <f t="shared" si="1"/>
        <v>0.02014294996751137</v>
      </c>
    </row>
    <row r="58" spans="1:6" s="11" customFormat="1" ht="12.75">
      <c r="A58" s="66">
        <v>2008</v>
      </c>
      <c r="B58" s="17">
        <v>1953</v>
      </c>
      <c r="C58" s="18">
        <v>0</v>
      </c>
      <c r="D58" s="33">
        <f t="shared" si="0"/>
        <v>1953</v>
      </c>
      <c r="E58" s="18">
        <v>40</v>
      </c>
      <c r="F58" s="34">
        <f t="shared" si="1"/>
        <v>0.02048131080389145</v>
      </c>
    </row>
    <row r="59" spans="1:6" s="11" customFormat="1" ht="12.75">
      <c r="A59" s="66">
        <v>2009</v>
      </c>
      <c r="B59" s="17">
        <v>2289</v>
      </c>
      <c r="C59" s="18">
        <v>4</v>
      </c>
      <c r="D59" s="33">
        <f t="shared" si="0"/>
        <v>2293</v>
      </c>
      <c r="E59" s="18">
        <v>110</v>
      </c>
      <c r="F59" s="34">
        <f t="shared" si="1"/>
        <v>0.04797208896641954</v>
      </c>
    </row>
    <row r="60" spans="1:6" s="11" customFormat="1" ht="12.75">
      <c r="A60" s="66">
        <v>2010</v>
      </c>
      <c r="B60" s="17">
        <v>1441</v>
      </c>
      <c r="C60" s="18">
        <v>2</v>
      </c>
      <c r="D60" s="33">
        <f t="shared" si="0"/>
        <v>1443</v>
      </c>
      <c r="E60" s="18">
        <v>55</v>
      </c>
      <c r="F60" s="34">
        <f t="shared" si="1"/>
        <v>0.038115038115038115</v>
      </c>
    </row>
    <row r="61" spans="1:6" s="11" customFormat="1" ht="12.75">
      <c r="A61" s="66">
        <v>2011</v>
      </c>
      <c r="B61" s="17">
        <v>1406</v>
      </c>
      <c r="C61" s="18">
        <v>0</v>
      </c>
      <c r="D61" s="33">
        <f t="shared" si="0"/>
        <v>1406</v>
      </c>
      <c r="E61" s="18">
        <v>21</v>
      </c>
      <c r="F61" s="34">
        <f t="shared" si="1"/>
        <v>0.014935988620199146</v>
      </c>
    </row>
    <row r="62" spans="1:6" s="11" customFormat="1" ht="12.75">
      <c r="A62" s="66">
        <v>2012</v>
      </c>
      <c r="B62" s="17">
        <v>1168</v>
      </c>
      <c r="C62" s="18">
        <v>0</v>
      </c>
      <c r="D62" s="33">
        <f t="shared" si="0"/>
        <v>1168</v>
      </c>
      <c r="E62" s="18">
        <v>24</v>
      </c>
      <c r="F62" s="34">
        <f t="shared" si="1"/>
        <v>0.02054794520547945</v>
      </c>
    </row>
    <row r="63" spans="1:6" s="11" customFormat="1" ht="12.75">
      <c r="A63" s="66">
        <v>2013</v>
      </c>
      <c r="B63" s="17">
        <v>1328</v>
      </c>
      <c r="C63" s="18">
        <v>1</v>
      </c>
      <c r="D63" s="33">
        <f t="shared" si="0"/>
        <v>1329</v>
      </c>
      <c r="E63" s="18">
        <v>49</v>
      </c>
      <c r="F63" s="34">
        <f t="shared" si="1"/>
        <v>0.03686982693754703</v>
      </c>
    </row>
    <row r="64" spans="1:6" s="11" customFormat="1" ht="12.75">
      <c r="A64" s="66">
        <v>2101</v>
      </c>
      <c r="B64" s="29">
        <v>2181</v>
      </c>
      <c r="C64" s="43">
        <v>3</v>
      </c>
      <c r="D64" s="33">
        <f t="shared" si="0"/>
        <v>2184</v>
      </c>
      <c r="E64" s="43">
        <v>106</v>
      </c>
      <c r="F64" s="45">
        <f t="shared" si="1"/>
        <v>0.048534798534798536</v>
      </c>
    </row>
    <row r="65" spans="1:6" s="11" customFormat="1" ht="12.75">
      <c r="A65" s="66">
        <v>2102</v>
      </c>
      <c r="B65" s="85">
        <v>1703</v>
      </c>
      <c r="C65" s="49">
        <v>2</v>
      </c>
      <c r="D65" s="85">
        <f t="shared" si="0"/>
        <v>1705</v>
      </c>
      <c r="E65" s="38">
        <v>47</v>
      </c>
      <c r="F65" s="45">
        <f t="shared" si="1"/>
        <v>0.02756598240469208</v>
      </c>
    </row>
    <row r="66" spans="1:6" s="11" customFormat="1" ht="12.75">
      <c r="A66" s="67">
        <v>2103</v>
      </c>
      <c r="B66" s="86">
        <v>1161</v>
      </c>
      <c r="C66" s="82">
        <v>1</v>
      </c>
      <c r="D66" s="86">
        <f t="shared" si="0"/>
        <v>1162</v>
      </c>
      <c r="E66" s="83">
        <v>30</v>
      </c>
      <c r="F66" s="84">
        <f t="shared" si="1"/>
        <v>0.025817555938037865</v>
      </c>
    </row>
    <row r="67" spans="1:6" s="11" customFormat="1" ht="12.75">
      <c r="A67" s="76">
        <v>2104</v>
      </c>
      <c r="B67" s="86">
        <v>1473</v>
      </c>
      <c r="C67" s="86">
        <v>0</v>
      </c>
      <c r="D67" s="86">
        <f t="shared" si="0"/>
        <v>1473</v>
      </c>
      <c r="E67" s="87">
        <v>12</v>
      </c>
      <c r="F67" s="34">
        <f t="shared" si="1"/>
        <v>0.008146639511201629</v>
      </c>
    </row>
    <row r="68" spans="1:6" s="11" customFormat="1" ht="12.75">
      <c r="A68" s="76">
        <v>2106</v>
      </c>
      <c r="B68" s="86">
        <v>2356</v>
      </c>
      <c r="C68" s="86">
        <v>3</v>
      </c>
      <c r="D68" s="86">
        <f t="shared" si="0"/>
        <v>2359</v>
      </c>
      <c r="E68" s="87">
        <v>104</v>
      </c>
      <c r="F68" s="34">
        <f t="shared" si="1"/>
        <v>0.04408647732089869</v>
      </c>
    </row>
    <row r="69" spans="1:6" s="11" customFormat="1" ht="12.75">
      <c r="A69" s="76">
        <v>2107</v>
      </c>
      <c r="B69" s="86">
        <v>1406</v>
      </c>
      <c r="C69" s="86">
        <v>0</v>
      </c>
      <c r="D69" s="86">
        <f t="shared" si="0"/>
        <v>1406</v>
      </c>
      <c r="E69" s="87">
        <v>48</v>
      </c>
      <c r="F69" s="34">
        <f t="shared" si="1"/>
        <v>0.034139402560455195</v>
      </c>
    </row>
    <row r="70" spans="1:6" s="11" customFormat="1" ht="12.75">
      <c r="A70" s="76">
        <v>2110</v>
      </c>
      <c r="B70" s="86">
        <v>636</v>
      </c>
      <c r="C70" s="86">
        <v>0</v>
      </c>
      <c r="D70" s="86">
        <f t="shared" si="0"/>
        <v>636</v>
      </c>
      <c r="E70" s="87">
        <v>16</v>
      </c>
      <c r="F70" s="34">
        <f t="shared" si="1"/>
        <v>0.025157232704402517</v>
      </c>
    </row>
    <row r="71" spans="1:6" s="11" customFormat="1" ht="12.75">
      <c r="A71" s="76">
        <v>2111</v>
      </c>
      <c r="B71" s="86">
        <v>1571</v>
      </c>
      <c r="C71" s="86">
        <v>0</v>
      </c>
      <c r="D71" s="86">
        <f t="shared" si="0"/>
        <v>1571</v>
      </c>
      <c r="E71" s="87">
        <v>37</v>
      </c>
      <c r="F71" s="34">
        <f t="shared" si="1"/>
        <v>0.023551877784850413</v>
      </c>
    </row>
    <row r="72" spans="1:6" s="11" customFormat="1" ht="12.75">
      <c r="A72" s="76">
        <v>2112</v>
      </c>
      <c r="B72" s="86">
        <v>1900</v>
      </c>
      <c r="C72" s="86">
        <v>3</v>
      </c>
      <c r="D72" s="86">
        <f t="shared" si="0"/>
        <v>1903</v>
      </c>
      <c r="E72" s="87">
        <v>50</v>
      </c>
      <c r="F72" s="34">
        <f t="shared" si="1"/>
        <v>0.02627430373095113</v>
      </c>
    </row>
    <row r="73" spans="1:6" s="11" customFormat="1" ht="12.75">
      <c r="A73" s="76">
        <v>2113</v>
      </c>
      <c r="B73" s="86">
        <v>1285</v>
      </c>
      <c r="C73" s="86">
        <v>1</v>
      </c>
      <c r="D73" s="86">
        <f t="shared" si="0"/>
        <v>1286</v>
      </c>
      <c r="E73" s="87">
        <v>21</v>
      </c>
      <c r="F73" s="34">
        <f t="shared" si="1"/>
        <v>0.016329704510108865</v>
      </c>
    </row>
    <row r="74" spans="1:6" s="11" customFormat="1" ht="12.75">
      <c r="A74" s="76">
        <v>2114</v>
      </c>
      <c r="B74" s="86">
        <v>1762</v>
      </c>
      <c r="C74" s="86">
        <v>0</v>
      </c>
      <c r="D74" s="86">
        <f t="shared" si="0"/>
        <v>1762</v>
      </c>
      <c r="E74" s="87">
        <v>30</v>
      </c>
      <c r="F74" s="34">
        <f t="shared" si="1"/>
        <v>0.0170261066969353</v>
      </c>
    </row>
    <row r="75" spans="1:6" s="11" customFormat="1" ht="12.75">
      <c r="A75" s="76">
        <v>2115</v>
      </c>
      <c r="B75" s="86">
        <v>1691</v>
      </c>
      <c r="C75" s="86">
        <v>3</v>
      </c>
      <c r="D75" s="86">
        <f t="shared" si="0"/>
        <v>1694</v>
      </c>
      <c r="E75" s="87">
        <v>55</v>
      </c>
      <c r="F75" s="34">
        <f t="shared" si="1"/>
        <v>0.032467532467532464</v>
      </c>
    </row>
    <row r="76" spans="1:6" s="11" customFormat="1" ht="12.75">
      <c r="A76" s="76">
        <v>2116</v>
      </c>
      <c r="B76" s="86">
        <v>1280</v>
      </c>
      <c r="C76" s="86">
        <v>2</v>
      </c>
      <c r="D76" s="86">
        <f t="shared" si="0"/>
        <v>1282</v>
      </c>
      <c r="E76" s="87">
        <v>16</v>
      </c>
      <c r="F76" s="34">
        <f t="shared" si="1"/>
        <v>0.0124804992199688</v>
      </c>
    </row>
    <row r="77" spans="1:6" s="11" customFormat="1" ht="12.75">
      <c r="A77" s="76">
        <v>2201</v>
      </c>
      <c r="B77" s="86">
        <v>1422</v>
      </c>
      <c r="C77" s="86">
        <v>0</v>
      </c>
      <c r="D77" s="86">
        <f t="shared" si="0"/>
        <v>1422</v>
      </c>
      <c r="E77" s="87">
        <v>31</v>
      </c>
      <c r="F77" s="34">
        <f t="shared" si="1"/>
        <v>0.02180028129395218</v>
      </c>
    </row>
    <row r="78" spans="1:6" s="11" customFormat="1" ht="12.75">
      <c r="A78" s="76">
        <v>2202</v>
      </c>
      <c r="B78" s="86">
        <v>1342</v>
      </c>
      <c r="C78" s="86">
        <v>0</v>
      </c>
      <c r="D78" s="86">
        <f t="shared" si="0"/>
        <v>1342</v>
      </c>
      <c r="E78" s="87">
        <v>25</v>
      </c>
      <c r="F78" s="34">
        <f t="shared" si="1"/>
        <v>0.018628912071535022</v>
      </c>
    </row>
    <row r="79" spans="1:6" s="11" customFormat="1" ht="12.75">
      <c r="A79" s="76">
        <v>2203</v>
      </c>
      <c r="B79" s="86">
        <v>1501</v>
      </c>
      <c r="C79" s="86">
        <v>1</v>
      </c>
      <c r="D79" s="86">
        <f t="shared" si="0"/>
        <v>1502</v>
      </c>
      <c r="E79" s="87">
        <v>56</v>
      </c>
      <c r="F79" s="34">
        <f t="shared" si="1"/>
        <v>0.037283621837549935</v>
      </c>
    </row>
    <row r="80" spans="1:6" s="11" customFormat="1" ht="12.75">
      <c r="A80" s="76">
        <v>2204</v>
      </c>
      <c r="B80" s="86">
        <v>1543</v>
      </c>
      <c r="C80" s="86">
        <v>0</v>
      </c>
      <c r="D80" s="86">
        <f t="shared" si="0"/>
        <v>1543</v>
      </c>
      <c r="E80" s="87">
        <v>24</v>
      </c>
      <c r="F80" s="34">
        <f t="shared" si="1"/>
        <v>0.015554115359688918</v>
      </c>
    </row>
    <row r="81" spans="1:6" s="11" customFormat="1" ht="12.75">
      <c r="A81" s="76">
        <v>2205</v>
      </c>
      <c r="B81" s="86">
        <v>844</v>
      </c>
      <c r="C81" s="86">
        <v>3</v>
      </c>
      <c r="D81" s="86">
        <f t="shared" si="0"/>
        <v>847</v>
      </c>
      <c r="E81" s="87">
        <v>15</v>
      </c>
      <c r="F81" s="34">
        <f t="shared" si="1"/>
        <v>0.01770956316410862</v>
      </c>
    </row>
    <row r="82" spans="1:6" s="11" customFormat="1" ht="12.75">
      <c r="A82" s="76">
        <v>2206</v>
      </c>
      <c r="B82" s="86">
        <v>1459</v>
      </c>
      <c r="C82" s="86">
        <v>1</v>
      </c>
      <c r="D82" s="86">
        <f t="shared" si="0"/>
        <v>1460</v>
      </c>
      <c r="E82" s="87">
        <v>37</v>
      </c>
      <c r="F82" s="34">
        <f t="shared" si="1"/>
        <v>0.025342465753424658</v>
      </c>
    </row>
    <row r="83" spans="1:6" s="11" customFormat="1" ht="12.75">
      <c r="A83" s="76">
        <v>2207</v>
      </c>
      <c r="B83" s="86">
        <v>1670</v>
      </c>
      <c r="C83" s="86">
        <v>28</v>
      </c>
      <c r="D83" s="86">
        <f t="shared" si="0"/>
        <v>1698</v>
      </c>
      <c r="E83" s="87">
        <v>336</v>
      </c>
      <c r="F83" s="34">
        <f t="shared" si="1"/>
        <v>0.1978798586572438</v>
      </c>
    </row>
    <row r="84" spans="1:6" s="11" customFormat="1" ht="12.75">
      <c r="A84" s="76">
        <v>2208</v>
      </c>
      <c r="B84" s="86">
        <v>1916</v>
      </c>
      <c r="C84" s="86">
        <v>30</v>
      </c>
      <c r="D84" s="86">
        <f t="shared" si="0"/>
        <v>1946</v>
      </c>
      <c r="E84" s="87">
        <v>393</v>
      </c>
      <c r="F84" s="34">
        <f t="shared" si="1"/>
        <v>0.20195272353545735</v>
      </c>
    </row>
    <row r="85" spans="1:6" s="11" customFormat="1" ht="12.75">
      <c r="A85" s="76">
        <v>2209</v>
      </c>
      <c r="B85" s="86">
        <v>1238</v>
      </c>
      <c r="C85" s="86">
        <v>10</v>
      </c>
      <c r="D85" s="86">
        <f t="shared" si="0"/>
        <v>1248</v>
      </c>
      <c r="E85" s="87">
        <v>210</v>
      </c>
      <c r="F85" s="34">
        <f t="shared" si="1"/>
        <v>0.16826923076923078</v>
      </c>
    </row>
    <row r="86" spans="1:6" s="11" customFormat="1" ht="12.75">
      <c r="A86" s="76">
        <v>2210</v>
      </c>
      <c r="B86" s="86">
        <v>1616</v>
      </c>
      <c r="C86" s="86">
        <v>24</v>
      </c>
      <c r="D86" s="86">
        <f t="shared" si="0"/>
        <v>1640</v>
      </c>
      <c r="E86" s="87">
        <v>292</v>
      </c>
      <c r="F86" s="34">
        <f t="shared" si="1"/>
        <v>0.17804878048780487</v>
      </c>
    </row>
    <row r="87" spans="1:6" s="11" customFormat="1" ht="12.75">
      <c r="A87" s="76">
        <v>2211</v>
      </c>
      <c r="B87" s="86">
        <v>1441</v>
      </c>
      <c r="C87" s="86">
        <v>15</v>
      </c>
      <c r="D87" s="86">
        <f t="shared" si="0"/>
        <v>1456</v>
      </c>
      <c r="E87" s="87">
        <v>304</v>
      </c>
      <c r="F87" s="34">
        <f t="shared" si="1"/>
        <v>0.2087912087912088</v>
      </c>
    </row>
    <row r="88" spans="1:6" s="11" customFormat="1" ht="12.75">
      <c r="A88" s="76">
        <v>2212</v>
      </c>
      <c r="B88" s="86">
        <v>1181</v>
      </c>
      <c r="C88" s="86">
        <v>10</v>
      </c>
      <c r="D88" s="86">
        <f t="shared" si="0"/>
        <v>1191</v>
      </c>
      <c r="E88" s="87">
        <v>225</v>
      </c>
      <c r="F88" s="34">
        <f t="shared" si="1"/>
        <v>0.1889168765743073</v>
      </c>
    </row>
    <row r="89" spans="1:6" s="11" customFormat="1" ht="12.75">
      <c r="A89" s="79">
        <v>2214</v>
      </c>
      <c r="B89" s="88">
        <v>1045</v>
      </c>
      <c r="C89" s="88">
        <v>5</v>
      </c>
      <c r="D89" s="88">
        <f t="shared" si="0"/>
        <v>1050</v>
      </c>
      <c r="E89" s="89">
        <v>101</v>
      </c>
      <c r="F89" s="90">
        <f t="shared" si="1"/>
        <v>0.09619047619047619</v>
      </c>
    </row>
    <row r="90" spans="1:6" ht="12.75">
      <c r="A90" s="3" t="s">
        <v>0</v>
      </c>
      <c r="B90" s="13">
        <f>SUM(B11:B89)</f>
        <v>116971</v>
      </c>
      <c r="C90" s="13">
        <f>SUM(C11:C89)</f>
        <v>203</v>
      </c>
      <c r="D90" s="13">
        <f>SUM(D11:D89)</f>
        <v>117174</v>
      </c>
      <c r="E90" s="13">
        <f>SUM(E11:E89)</f>
        <v>4760</v>
      </c>
      <c r="F90" s="91">
        <f>E90/D90</f>
        <v>0.040623346476180724</v>
      </c>
    </row>
  </sheetData>
  <sheetProtection selectLockedCells="1"/>
  <mergeCells count="6">
    <mergeCell ref="B6:F6"/>
    <mergeCell ref="B7:F7"/>
    <mergeCell ref="A1:F1"/>
    <mergeCell ref="A2:F2"/>
    <mergeCell ref="A4:F4"/>
    <mergeCell ref="A3:F3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8">
      <selection activeCell="G16" sqref="G16"/>
    </sheetView>
  </sheetViews>
  <sheetFormatPr defaultColWidth="9.140625" defaultRowHeight="12.75"/>
  <cols>
    <col min="1" max="1" width="10.7109375" style="0" customWidth="1"/>
    <col min="2" max="2" width="13.28125" style="0" customWidth="1"/>
    <col min="3" max="3" width="15.00390625" style="0" customWidth="1"/>
    <col min="4" max="4" width="11.57421875" style="0" customWidth="1"/>
    <col min="5" max="5" width="12.421875" style="0" customWidth="1"/>
  </cols>
  <sheetData>
    <row r="1" spans="1:5" ht="12.75">
      <c r="A1" s="93" t="s">
        <v>12</v>
      </c>
      <c r="B1" s="94"/>
      <c r="C1" s="94"/>
      <c r="D1" s="94"/>
      <c r="E1" s="95"/>
    </row>
    <row r="2" spans="1:5" ht="12.75">
      <c r="A2" s="96">
        <v>42143</v>
      </c>
      <c r="B2" s="97"/>
      <c r="C2" s="97"/>
      <c r="D2" s="97"/>
      <c r="E2" s="98"/>
    </row>
    <row r="3" spans="1:5" ht="12.75">
      <c r="A3" s="134" t="s">
        <v>46</v>
      </c>
      <c r="B3" s="125"/>
      <c r="C3" s="125"/>
      <c r="D3" s="125"/>
      <c r="E3" s="110"/>
    </row>
    <row r="4" spans="1:5" ht="12.75">
      <c r="A4" s="69"/>
      <c r="B4" s="70"/>
      <c r="C4" s="70"/>
      <c r="D4" s="70"/>
      <c r="E4" s="70"/>
    </row>
    <row r="5" spans="1:5" ht="12.75">
      <c r="A5" s="19"/>
      <c r="B5" s="128" t="s">
        <v>11</v>
      </c>
      <c r="C5" s="129"/>
      <c r="D5" s="129"/>
      <c r="E5" s="130"/>
    </row>
    <row r="6" spans="1:5" ht="12.75">
      <c r="A6" s="20"/>
      <c r="B6" s="131"/>
      <c r="C6" s="132"/>
      <c r="D6" s="132"/>
      <c r="E6" s="133"/>
    </row>
    <row r="7" spans="1:5" ht="12.75">
      <c r="A7" s="22"/>
      <c r="B7" s="108" t="s">
        <v>58</v>
      </c>
      <c r="C7" s="117"/>
      <c r="D7" s="108" t="s">
        <v>57</v>
      </c>
      <c r="E7" s="117"/>
    </row>
    <row r="8" spans="1:5" ht="105" customHeight="1">
      <c r="A8" s="47" t="s">
        <v>3</v>
      </c>
      <c r="B8" s="126" t="s">
        <v>56</v>
      </c>
      <c r="C8" s="127"/>
      <c r="D8" s="126" t="s">
        <v>59</v>
      </c>
      <c r="E8" s="127"/>
    </row>
    <row r="9" spans="1:5" ht="13.5" thickBot="1">
      <c r="A9" s="48"/>
      <c r="B9" s="46" t="s">
        <v>9</v>
      </c>
      <c r="C9" s="46" t="s">
        <v>10</v>
      </c>
      <c r="D9" s="46" t="s">
        <v>9</v>
      </c>
      <c r="E9" s="46" t="s">
        <v>10</v>
      </c>
    </row>
    <row r="10" spans="1:5" ht="13.5" thickBot="1">
      <c r="A10" s="9"/>
      <c r="B10" s="10"/>
      <c r="C10" s="10"/>
      <c r="D10" s="10"/>
      <c r="E10" s="44"/>
    </row>
    <row r="11" spans="1:5" ht="12.75">
      <c r="A11" s="66">
        <v>1412</v>
      </c>
      <c r="B11" s="23">
        <v>1</v>
      </c>
      <c r="C11" s="15">
        <v>0</v>
      </c>
      <c r="D11" s="27"/>
      <c r="E11" s="35"/>
    </row>
    <row r="12" spans="1:5" ht="12.75">
      <c r="A12" s="66">
        <v>1413</v>
      </c>
      <c r="B12" s="24">
        <v>22</v>
      </c>
      <c r="C12" s="18">
        <v>12</v>
      </c>
      <c r="D12" s="28"/>
      <c r="E12" s="36"/>
    </row>
    <row r="13" spans="1:5" ht="12.75">
      <c r="A13" s="66">
        <v>1414</v>
      </c>
      <c r="B13" s="24">
        <v>21</v>
      </c>
      <c r="C13" s="18">
        <v>33</v>
      </c>
      <c r="D13" s="28"/>
      <c r="E13" s="36"/>
    </row>
    <row r="14" spans="1:5" ht="12.75">
      <c r="A14" s="66">
        <v>1417</v>
      </c>
      <c r="B14" s="24">
        <v>18</v>
      </c>
      <c r="C14" s="18">
        <v>17</v>
      </c>
      <c r="D14" s="28"/>
      <c r="E14" s="36"/>
    </row>
    <row r="15" spans="1:5" ht="12.75">
      <c r="A15" s="66">
        <v>1418</v>
      </c>
      <c r="B15" s="24">
        <v>40</v>
      </c>
      <c r="C15" s="18">
        <v>27</v>
      </c>
      <c r="D15" s="28"/>
      <c r="E15" s="36"/>
    </row>
    <row r="16" spans="1:5" ht="12.75">
      <c r="A16" s="66">
        <v>1419</v>
      </c>
      <c r="B16" s="24">
        <v>22</v>
      </c>
      <c r="C16" s="18">
        <v>15</v>
      </c>
      <c r="D16" s="28"/>
      <c r="E16" s="36"/>
    </row>
    <row r="17" spans="1:5" ht="12.75">
      <c r="A17" s="66">
        <v>1504</v>
      </c>
      <c r="B17" s="24">
        <v>0</v>
      </c>
      <c r="C17" s="18">
        <v>2</v>
      </c>
      <c r="D17" s="28"/>
      <c r="E17" s="36"/>
    </row>
    <row r="18" spans="1:5" ht="12.75">
      <c r="A18" s="66">
        <v>2001</v>
      </c>
      <c r="B18" s="24">
        <v>21</v>
      </c>
      <c r="C18" s="18">
        <v>16</v>
      </c>
      <c r="D18" s="28"/>
      <c r="E18" s="36"/>
    </row>
    <row r="19" spans="1:5" ht="12.75">
      <c r="A19" s="66">
        <v>2002</v>
      </c>
      <c r="B19" s="24">
        <v>37</v>
      </c>
      <c r="C19" s="18">
        <v>22</v>
      </c>
      <c r="D19" s="28"/>
      <c r="E19" s="36"/>
    </row>
    <row r="20" spans="1:5" ht="12.75">
      <c r="A20" s="66">
        <v>2003</v>
      </c>
      <c r="B20" s="24">
        <v>18</v>
      </c>
      <c r="C20" s="18">
        <v>14</v>
      </c>
      <c r="D20" s="28"/>
      <c r="E20" s="36"/>
    </row>
    <row r="21" spans="1:5" ht="12.75">
      <c r="A21" s="66">
        <v>2004</v>
      </c>
      <c r="B21" s="24">
        <v>38</v>
      </c>
      <c r="C21" s="18">
        <v>19</v>
      </c>
      <c r="D21" s="28"/>
      <c r="E21" s="36"/>
    </row>
    <row r="22" spans="1:5" ht="12.75">
      <c r="A22" s="66">
        <v>2005</v>
      </c>
      <c r="B22" s="24">
        <v>41</v>
      </c>
      <c r="C22" s="18">
        <v>38</v>
      </c>
      <c r="D22" s="28"/>
      <c r="E22" s="36"/>
    </row>
    <row r="23" spans="1:5" ht="12.75">
      <c r="A23" s="66">
        <v>2006</v>
      </c>
      <c r="B23" s="24">
        <v>37</v>
      </c>
      <c r="C23" s="18">
        <v>30</v>
      </c>
      <c r="D23" s="28"/>
      <c r="E23" s="36"/>
    </row>
    <row r="24" spans="1:5" ht="12.75">
      <c r="A24" s="66">
        <v>2007</v>
      </c>
      <c r="B24" s="24">
        <v>14</v>
      </c>
      <c r="C24" s="18">
        <v>16</v>
      </c>
      <c r="D24" s="28"/>
      <c r="E24" s="36"/>
    </row>
    <row r="25" spans="1:5" ht="12.75">
      <c r="A25" s="66">
        <v>2008</v>
      </c>
      <c r="B25" s="24">
        <v>18</v>
      </c>
      <c r="C25" s="18">
        <v>21</v>
      </c>
      <c r="D25" s="28"/>
      <c r="E25" s="36"/>
    </row>
    <row r="26" spans="1:5" ht="12.75">
      <c r="A26" s="66">
        <v>2009</v>
      </c>
      <c r="B26" s="24">
        <v>66</v>
      </c>
      <c r="C26" s="18">
        <v>36</v>
      </c>
      <c r="D26" s="28"/>
      <c r="E26" s="36"/>
    </row>
    <row r="27" spans="1:5" ht="12.75">
      <c r="A27" s="66">
        <v>2010</v>
      </c>
      <c r="B27" s="24">
        <v>29</v>
      </c>
      <c r="C27" s="18">
        <v>16</v>
      </c>
      <c r="D27" s="28"/>
      <c r="E27" s="36"/>
    </row>
    <row r="28" spans="1:5" ht="12.75">
      <c r="A28" s="66">
        <v>2011</v>
      </c>
      <c r="B28" s="24">
        <v>9</v>
      </c>
      <c r="C28" s="18">
        <v>11</v>
      </c>
      <c r="D28" s="28"/>
      <c r="E28" s="36"/>
    </row>
    <row r="29" spans="1:5" ht="12.75">
      <c r="A29" s="66">
        <v>2012</v>
      </c>
      <c r="B29" s="24">
        <v>17</v>
      </c>
      <c r="C29" s="18">
        <v>7</v>
      </c>
      <c r="D29" s="28"/>
      <c r="E29" s="36"/>
    </row>
    <row r="30" spans="1:5" ht="12.75">
      <c r="A30" s="66">
        <v>2013</v>
      </c>
      <c r="B30" s="24">
        <v>29</v>
      </c>
      <c r="C30" s="18">
        <v>18</v>
      </c>
      <c r="D30" s="28"/>
      <c r="E30" s="36"/>
    </row>
    <row r="31" spans="1:5" ht="12.75">
      <c r="A31" s="66">
        <v>2101</v>
      </c>
      <c r="B31" s="24">
        <v>67</v>
      </c>
      <c r="C31" s="18">
        <v>28</v>
      </c>
      <c r="D31" s="28"/>
      <c r="E31" s="36"/>
    </row>
    <row r="32" spans="1:5" ht="12.75">
      <c r="A32" s="66">
        <v>2102</v>
      </c>
      <c r="B32" s="24">
        <v>25</v>
      </c>
      <c r="C32" s="18">
        <v>20</v>
      </c>
      <c r="D32" s="28"/>
      <c r="E32" s="36"/>
    </row>
    <row r="33" spans="1:5" ht="12.75">
      <c r="A33" s="66">
        <v>2103</v>
      </c>
      <c r="B33" s="24">
        <v>19</v>
      </c>
      <c r="C33" s="18">
        <v>10</v>
      </c>
      <c r="D33" s="28"/>
      <c r="E33" s="36"/>
    </row>
    <row r="34" spans="1:5" ht="12.75">
      <c r="A34" s="66">
        <v>2106</v>
      </c>
      <c r="B34" s="24">
        <v>59</v>
      </c>
      <c r="C34" s="18">
        <v>39</v>
      </c>
      <c r="D34" s="28"/>
      <c r="E34" s="36"/>
    </row>
    <row r="35" spans="1:5" ht="12.75">
      <c r="A35" s="66">
        <v>2107</v>
      </c>
      <c r="B35" s="24">
        <v>8</v>
      </c>
      <c r="C35" s="18">
        <v>0</v>
      </c>
      <c r="D35" s="28"/>
      <c r="E35" s="36"/>
    </row>
    <row r="36" spans="1:5" ht="12.75">
      <c r="A36" s="66">
        <v>2110</v>
      </c>
      <c r="B36" s="24"/>
      <c r="C36" s="18"/>
      <c r="D36" s="28">
        <v>3</v>
      </c>
      <c r="E36" s="36">
        <v>5</v>
      </c>
    </row>
    <row r="37" spans="1:5" ht="12.75">
      <c r="A37" s="66">
        <v>2201</v>
      </c>
      <c r="B37" s="24">
        <v>14</v>
      </c>
      <c r="C37" s="18">
        <v>17</v>
      </c>
      <c r="D37" s="28"/>
      <c r="E37" s="36"/>
    </row>
    <row r="38" spans="1:5" ht="12.75">
      <c r="A38" s="66">
        <v>2202</v>
      </c>
      <c r="B38" s="24">
        <v>15</v>
      </c>
      <c r="C38" s="18">
        <v>10</v>
      </c>
      <c r="D38" s="28"/>
      <c r="E38" s="36"/>
    </row>
    <row r="39" spans="1:5" ht="12.75">
      <c r="A39" s="66">
        <v>2203</v>
      </c>
      <c r="B39" s="24">
        <v>34</v>
      </c>
      <c r="C39" s="18">
        <v>22</v>
      </c>
      <c r="D39" s="28"/>
      <c r="E39" s="36"/>
    </row>
    <row r="40" spans="1:5" ht="12.75">
      <c r="A40" s="66">
        <v>2204</v>
      </c>
      <c r="B40" s="24">
        <v>16</v>
      </c>
      <c r="C40" s="18">
        <v>8</v>
      </c>
      <c r="D40" s="28"/>
      <c r="E40" s="36"/>
    </row>
    <row r="41" spans="1:5" ht="12.75">
      <c r="A41" s="66">
        <v>2205</v>
      </c>
      <c r="B41" s="24">
        <v>12</v>
      </c>
      <c r="C41" s="18">
        <v>3</v>
      </c>
      <c r="D41" s="28"/>
      <c r="E41" s="36"/>
    </row>
    <row r="42" spans="1:5" ht="12.75">
      <c r="A42" s="66">
        <v>2206</v>
      </c>
      <c r="B42" s="24">
        <v>21</v>
      </c>
      <c r="C42" s="18">
        <v>16</v>
      </c>
      <c r="D42" s="28"/>
      <c r="E42" s="36"/>
    </row>
    <row r="43" spans="1:5" ht="12.75">
      <c r="A43" s="66">
        <v>2207</v>
      </c>
      <c r="B43" s="24"/>
      <c r="C43" s="18"/>
      <c r="D43" s="28">
        <v>99</v>
      </c>
      <c r="E43" s="36">
        <v>229</v>
      </c>
    </row>
    <row r="44" spans="1:5" ht="12.75">
      <c r="A44" s="66">
        <v>2208</v>
      </c>
      <c r="B44" s="24"/>
      <c r="C44" s="18"/>
      <c r="D44" s="28">
        <v>247</v>
      </c>
      <c r="E44" s="36">
        <v>145</v>
      </c>
    </row>
    <row r="45" spans="1:5" ht="12.75">
      <c r="A45" s="66">
        <v>2209</v>
      </c>
      <c r="B45" s="24"/>
      <c r="C45" s="18"/>
      <c r="D45" s="28">
        <v>135</v>
      </c>
      <c r="E45" s="36">
        <v>74</v>
      </c>
    </row>
    <row r="46" spans="1:5" ht="12.75">
      <c r="A46" s="66">
        <v>2210</v>
      </c>
      <c r="B46" s="24"/>
      <c r="C46" s="18"/>
      <c r="D46" s="28">
        <v>172</v>
      </c>
      <c r="E46" s="36">
        <v>119</v>
      </c>
    </row>
    <row r="47" spans="1:5" ht="12.75">
      <c r="A47" s="66">
        <v>2211</v>
      </c>
      <c r="B47" s="24"/>
      <c r="C47" s="18"/>
      <c r="D47" s="28">
        <v>144</v>
      </c>
      <c r="E47" s="36">
        <v>159</v>
      </c>
    </row>
    <row r="48" spans="1:5" ht="12.75">
      <c r="A48" s="66">
        <v>2212</v>
      </c>
      <c r="B48" s="24"/>
      <c r="C48" s="18"/>
      <c r="D48" s="28">
        <v>96</v>
      </c>
      <c r="E48" s="36">
        <v>129</v>
      </c>
    </row>
    <row r="49" spans="1:5" ht="12.75">
      <c r="A49" s="66">
        <v>2214</v>
      </c>
      <c r="B49" s="25"/>
      <c r="C49" s="43"/>
      <c r="D49" s="42">
        <v>31</v>
      </c>
      <c r="E49" s="36">
        <v>65</v>
      </c>
    </row>
    <row r="50" spans="1:5" ht="12.75">
      <c r="A50" s="3" t="s">
        <v>0</v>
      </c>
      <c r="B50" s="13">
        <f>SUM(B11:B49)</f>
        <v>788</v>
      </c>
      <c r="C50" s="13">
        <f>SUM(C11:C49)</f>
        <v>543</v>
      </c>
      <c r="D50" s="13">
        <f>SUM(D11:D49)</f>
        <v>927</v>
      </c>
      <c r="E50" s="13">
        <f>SUM(E11:E49)</f>
        <v>925</v>
      </c>
    </row>
  </sheetData>
  <sheetProtection selectLockedCells="1"/>
  <mergeCells count="8">
    <mergeCell ref="B8:C8"/>
    <mergeCell ref="D8:E8"/>
    <mergeCell ref="B5:E6"/>
    <mergeCell ref="B7:C7"/>
    <mergeCell ref="D7:E7"/>
    <mergeCell ref="A1:E1"/>
    <mergeCell ref="A2:E2"/>
    <mergeCell ref="A3:E3"/>
  </mergeCells>
  <printOptions horizontalCentered="1"/>
  <pageMargins left="1" right="0.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Micki Love</cp:lastModifiedBy>
  <cp:lastPrinted>2011-03-08T00:04:07Z</cp:lastPrinted>
  <dcterms:created xsi:type="dcterms:W3CDTF">1998-04-10T16:02:13Z</dcterms:created>
  <dcterms:modified xsi:type="dcterms:W3CDTF">2015-08-28T17:22:55Z</dcterms:modified>
  <cp:category/>
  <cp:version/>
  <cp:contentType/>
  <cp:contentStatus/>
</cp:coreProperties>
</file>